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https://fhi360web-my.sharepoint.com/personal/cbishopp_fhi360_org/Documents/Desktop/"/>
    </mc:Choice>
  </mc:AlternateContent>
  <xr:revisionPtr revIDLastSave="0" documentId="8_{C0934385-B2D6-4EEC-82D6-DFEB7B938F7E}" xr6:coauthVersionLast="46" xr6:coauthVersionMax="46" xr10:uidLastSave="{00000000-0000-0000-0000-000000000000}"/>
  <bookViews>
    <workbookView xWindow="19090" yWindow="-110" windowWidth="19420" windowHeight="10420" tabRatio="903" firstSheet="1" activeTab="1" xr2:uid="{00000000-000D-0000-FFFF-FFFF00000000}"/>
  </bookViews>
  <sheets>
    <sheet name="4A. Readiness Assessment Matrix" sheetId="27" r:id="rId1"/>
    <sheet name="4B Readiness Assessment Scoring" sheetId="28" r:id="rId2"/>
  </sheets>
  <externalReferences>
    <externalReference r:id="rId3"/>
    <externalReference r:id="rId4"/>
    <externalReference r:id="rId5"/>
    <externalReference r:id="rId6"/>
  </externalReferences>
  <definedNames>
    <definedName name="_xlnm._FilterDatabase" localSheetId="0" hidden="1">'4A. Readiness Assessment Matrix'!$F$7:$J$7</definedName>
    <definedName name="Display_year" localSheetId="0">'[1]Kenya- John Stover'!$A$3</definedName>
    <definedName name="Display_year">'[2]KEN_ Full 2015 Estimates'!$A$3</definedName>
    <definedName name="ProgressIndicators">'[3]Country Worksheet'!$S$7:$S$9</definedName>
    <definedName name="Scale">'[4]5A. Basic Assessment'!$B$28:$B$32</definedName>
    <definedName name="Scale2">'[4]5A. Basic Assessment'!#REF!</definedName>
    <definedName name="YesNo">'[4]5A. Basic Assessment'!$A$29:$A$32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V15" i="28" l="1"/>
  <c r="V14" i="28"/>
  <c r="V13" i="28"/>
  <c r="V12" i="28"/>
  <c r="V18" i="27"/>
  <c r="W18" i="27"/>
  <c r="X18" i="27"/>
  <c r="X14" i="27" s="1"/>
</calcChain>
</file>

<file path=xl/sharedStrings.xml><?xml version="1.0" encoding="utf-8"?>
<sst xmlns="http://schemas.openxmlformats.org/spreadsheetml/2006/main" count="280" uniqueCount="217">
  <si>
    <t>N/A</t>
  </si>
  <si>
    <t>LVCT/ NASCOP</t>
  </si>
  <si>
    <t>OPTIONS</t>
  </si>
  <si>
    <t xml:space="preserve">UNAIDS </t>
  </si>
  <si>
    <t>LVCT</t>
  </si>
  <si>
    <t>DHIS 2, CASCO</t>
  </si>
  <si>
    <t xml:space="preserve">NASCOP </t>
  </si>
  <si>
    <t>CASCO</t>
  </si>
  <si>
    <t>Yes, see above</t>
  </si>
  <si>
    <t xml:space="preserve">Master Facility List (MFL), CASCO, County Health Records Officer </t>
  </si>
  <si>
    <t>Presence of relevant delivery channel</t>
  </si>
  <si>
    <t xml:space="preserve">Potential # of people (catchment populations by KEPH level) with access to facilities </t>
  </si>
  <si>
    <t xml:space="preserve">3D: Coverage of Public Healthcare Facilities </t>
  </si>
  <si>
    <t>Level 6</t>
  </si>
  <si>
    <t>Level 5</t>
  </si>
  <si>
    <t>Level 4</t>
  </si>
  <si>
    <t>Level 3</t>
  </si>
  <si>
    <t xml:space="preserve">Level 2 </t>
  </si>
  <si>
    <t xml:space="preserve">3C: Coverage of VCTs </t>
  </si>
  <si>
    <t xml:space="preserve">NASCOP / LVCT? </t>
  </si>
  <si>
    <t>RESPONSABILITY</t>
  </si>
  <si>
    <t>IMPLICATION</t>
  </si>
  <si>
    <t>District A</t>
  </si>
  <si>
    <t>District B</t>
  </si>
  <si>
    <t>District C</t>
  </si>
  <si>
    <t>PLANIFICATION ET BUDGÉTISATION</t>
  </si>
  <si>
    <t>GESTION DE LA CHAÎNE LOGISTIQUE</t>
  </si>
  <si>
    <t xml:space="preserve">PLAN 4 PrEP BOÎTE À OUTILS </t>
  </si>
  <si>
    <t>Comté / District</t>
  </si>
  <si>
    <t>Indicateur 1</t>
  </si>
  <si>
    <t>Indicateur 2</t>
  </si>
  <si>
    <t>Indicateur 3</t>
  </si>
  <si>
    <t>Forte</t>
  </si>
  <si>
    <t>Modéré</t>
  </si>
  <si>
    <t>Faible / peut nécessiter un investissement</t>
  </si>
  <si>
    <t>Le score global sera automatiquement renseigné en fonction du score</t>
  </si>
  <si>
    <t xml:space="preserve">SCORE </t>
  </si>
  <si>
    <t>GLOBAL</t>
  </si>
  <si>
    <t>Incluez des indicateurs pertinents pour le contexte de votre pays.</t>
  </si>
  <si>
    <t>À compléter en fonction des indicateurs les plus pertinents pour le contexte de votre pays.</t>
  </si>
  <si>
    <t>Évaluation de la préparation - MODÈLE DE NOTATION</t>
  </si>
  <si>
    <t>Le comté démontre un écart important (60-70%) entre les besoins budgétaires pour les interventions contre le VIH et le financement garanti</t>
  </si>
  <si>
    <t>INDICATEUR (s) POTENTIEL (s)</t>
  </si>
  <si>
    <t>SOURCE (s) DE DONNÉES POTENTIELLES</t>
  </si>
  <si>
    <t>Remarque : certains seuils comprennent à la fois des indicateurs quantitatifs et qualitatifs. Les quantitatifs sont étiquetés # 1 et les qualitatifs sont étiquetés # 2.
 </t>
  </si>
  <si>
    <t>ÉVALUATION :
FAIBLE / BESOIN D'INVESTISSEMENT
0 POINTS</t>
  </si>
  <si>
    <t xml:space="preserve">PLAN 4 TROUSSE À OUTILS DE PREP </t>
  </si>
  <si>
    <t>Remarque : Ceci est un exemple d'une évaluation de l'état de préparation qui a été développée pour le Kenya. Il devra être adapté pour chaque pays.</t>
  </si>
  <si>
    <t>ÉVALUATION DE L'ÉTAT DE PRÉPARATION - EXEMPLE DE MATRICE INDICATEUR (KENYA)</t>
  </si>
  <si>
    <t>CATÉGORIE</t>
  </si>
  <si>
    <t>FACTEUR</t>
  </si>
  <si>
    <r>
      <rPr>
        <b/>
        <sz val="11"/>
        <color theme="9" tint="-0.249977111117893"/>
        <rFont val="Calibri"/>
        <family val="2"/>
        <scheme val="minor"/>
      </rPr>
      <t xml:space="preserve">1A : </t>
    </r>
    <r>
      <rPr>
        <b/>
        <sz val="11"/>
        <color theme="1"/>
        <rFont val="Calibri"/>
        <family val="2"/>
        <scheme val="minor"/>
      </rPr>
      <t>Volonté politique du comté d'introduire la PrEP</t>
    </r>
  </si>
  <si>
    <t>Inclusion de la PrEP dans le document de stratégie de lutte contre le VIH du comté et hiérarchisation des populations à risque dans la stratégie du comté</t>
  </si>
  <si>
    <t>Les comtés où la PrEP est incluse dans le plan stratégique peuvent être plus susceptibles et capables d'intégrer la PrEP dans leurs processus de planification de la prévention du VIH
 </t>
  </si>
  <si>
    <t>Document de stratégie VIH du comté ; des entretiens avec CASCO ?</t>
  </si>
  <si>
    <t>Aucun intérêt à inclure</t>
  </si>
  <si>
    <t>Engagement exprimé à introduire la PrEP, avec un plan en place pour intégrer la PrEP dans le plan stratégique du comté</t>
  </si>
  <si>
    <t>Inclusion de la PrEP dans le plan stratégique du comté, y compris pour les populations à haut risque, et ont démontré leur engagement à mettre en œuvre la stratégie
 </t>
  </si>
  <si>
    <t>QUESTIONS ET CONSIDÉRATIONS SUPPLÉMENTAIRES</t>
  </si>
  <si>
    <t>Stratégies spécifiques de prestation de la PrEP pour les populations à haut risque incluses dans le plan stratégique ou dans d'autres politiques de prévention du VIH pertinentes, et ont démontré leur engagement à mettre en œuvre la stratégie</t>
  </si>
  <si>
    <t xml:space="preserve">Des stratégies ont-elles été élaborées pour atteindre les populations à haut risque telles que les adolescentes et les jeunes femmes, les populations clés, les pêcheurs, les camionneurs, etc. qui n'ont peut-être pas accès aux établissements de santé traditionnels ? </t>
  </si>
  <si>
    <r>
      <rPr>
        <b/>
        <sz val="11"/>
        <color theme="9" tint="-0.249977111117893"/>
        <rFont val="Calibri"/>
        <family val="2"/>
        <scheme val="minor"/>
      </rPr>
      <t xml:space="preserve">2A : </t>
    </r>
    <r>
      <rPr>
        <b/>
        <sz val="11"/>
        <color theme="1"/>
        <rFont val="Calibri"/>
        <family val="2"/>
        <scheme val="minor"/>
      </rPr>
      <t>Gestion des produits de prévention du VIH</t>
    </r>
  </si>
  <si>
    <t xml:space="preserve">Option 1 : Incidence des ruptures de stock d'ARV et / ou de kits de test 
Option 2 : Capacité de stockage 
Option 3 : Historique des rapports et de l'utilisation des produits de haute qualité
</t>
  </si>
  <si>
    <t>Les comtés ayant une gestion de la chaîne d'approvisionnement suffisante et cohérente peuvent être plus susceptibles de fournir la PrEP en temps opportun, ce qui rend le déploiement plus efficace.</t>
  </si>
  <si>
    <t>NASCOP, KEMSA, pharmacien du comté., APHIA</t>
  </si>
  <si>
    <t>Principaux défis de la chaîne d'approvisionnement</t>
  </si>
  <si>
    <t>Certains défis de la chaîne d'approvisionnement</t>
  </si>
  <si>
    <t>Défis minimaux de la chaîne d'approvisionnement</t>
  </si>
  <si>
    <t>Aucun défi de chaîne d'approvisionnement</t>
  </si>
  <si>
    <t>1. Où se produisent les défis de la chaîne d'approvisionnement ?
2. Quel serait l'indicateur le plus approprié pour évaluer la gestion de la chaîne d'approvisionnement ?</t>
  </si>
  <si>
    <r>
      <rPr>
        <b/>
        <sz val="11"/>
        <color theme="1"/>
        <rFont val="Calibri"/>
        <family val="2"/>
        <scheme val="minor"/>
      </rPr>
      <t xml:space="preserve">1. </t>
    </r>
    <r>
      <rPr>
        <sz val="11"/>
        <color theme="1"/>
        <rFont val="Calibri"/>
        <family val="2"/>
        <scheme val="minor"/>
      </rPr>
      <t xml:space="preserve">Les projets de démonstration devraient toucher entre 0 et 1 000 personnes par an
</t>
    </r>
    <r>
      <rPr>
        <b/>
        <sz val="11"/>
        <color theme="1"/>
        <rFont val="Calibri"/>
        <family val="2"/>
        <scheme val="minor"/>
      </rPr>
      <t xml:space="preserve">
2.</t>
    </r>
    <r>
      <rPr>
        <sz val="11"/>
        <color theme="1"/>
        <rFont val="Calibri"/>
        <family val="2"/>
        <scheme val="minor"/>
      </rPr>
      <t xml:space="preserve"> Un projet de démonstration (axé sur la PrEP pour toute population) ou prévoir d'accéder à l'apprentissage généré par d'autres projets de démonstration</t>
    </r>
  </si>
  <si>
    <t xml:space="preserve">1. Quels types d'apprentissage, d'outils et de ressources spécifiques seront probablement générés par les projets de démonstration dans ce comté ? Comment cet apprentissage est-il aligné sur les populations cibles potentielles et l'approche de prestation de ce comté ?
2.Si aucun projet de démonstration n'est en cours, comment le comté accédera-t-il à l'apprentissage généré par les projets de démonstration dans d'autres comtés ? </t>
  </si>
  <si>
    <r>
      <rPr>
        <b/>
        <sz val="11"/>
        <color theme="1"/>
        <rFont val="Calibri"/>
        <family val="2"/>
        <scheme val="minor"/>
      </rPr>
      <t xml:space="preserve">1. </t>
    </r>
    <r>
      <rPr>
        <sz val="11"/>
        <color theme="1"/>
        <rFont val="Calibri"/>
        <family val="2"/>
        <scheme val="minor"/>
      </rPr>
      <t xml:space="preserve">Les projets de démonstration devraient toucher de 1 000 à 2 000 personnes par an
</t>
    </r>
    <r>
      <rPr>
        <b/>
        <sz val="11"/>
        <color theme="1"/>
        <rFont val="Calibri"/>
        <family val="2"/>
        <scheme val="minor"/>
      </rPr>
      <t xml:space="preserve">
2. </t>
    </r>
    <r>
      <rPr>
        <sz val="11"/>
        <color theme="1"/>
        <rFont val="Calibri"/>
        <family val="2"/>
        <scheme val="minor"/>
      </rPr>
      <t>Au moins un projet de démonstration en cours ciblant les populations pertinentes pour ce comté et prévision d'accéder à l'apprentissage généré par d'autres projets de démonstration</t>
    </r>
  </si>
  <si>
    <r>
      <rPr>
        <b/>
        <sz val="11"/>
        <color theme="1"/>
        <rFont val="Calibri"/>
        <family val="2"/>
        <scheme val="minor"/>
      </rPr>
      <t xml:space="preserve">1. </t>
    </r>
    <r>
      <rPr>
        <sz val="11"/>
        <color theme="1"/>
        <rFont val="Calibri"/>
        <family val="2"/>
        <scheme val="minor"/>
      </rPr>
      <t>Les projets de démonstration devraient toucher plus de 2 000 personnes par an
2. Plusieurs projets de démonstration en cours avec un apprentissage sur les populations clés et / ou les canaux de distribution et un fort engagement / intérêt du pays à utiliser l'apprentissage pour un déploiement plus large de la PrEP</t>
    </r>
  </si>
  <si>
    <t>ÉVALUATION :
FORTE
2 POINTS</t>
  </si>
  <si>
    <t>ÉVALUATION :
MODÉRÉE
1 POINT</t>
  </si>
  <si>
    <t xml:space="preserve"> 1. Quels sites HTC et ART s'adressent particulièrement aux populations cibles et à quoi ressemble la couverture de ces sites ?
2. Dans quelle mesure les sites HTC et ART sont-ils situés à proximité de / ont-ils des réseaux de référence vers des sites qui peuvent offrir des tests de créatine continus aux utilisateurs de PrEP ?</t>
  </si>
  <si>
    <r>
      <rPr>
        <b/>
        <sz val="11"/>
        <color theme="1"/>
        <rFont val="Calibri"/>
        <family val="2"/>
        <scheme val="minor"/>
      </rPr>
      <t xml:space="preserve">1. </t>
    </r>
    <r>
      <rPr>
        <sz val="11"/>
        <color theme="1"/>
        <rFont val="Calibri"/>
        <family val="2"/>
        <scheme val="minor"/>
      </rPr>
      <t xml:space="preserve">1 500-2 500 15+ individus par  établissements de santé KEPH de niveau 2 et supérieur 
</t>
    </r>
    <r>
      <rPr>
        <b/>
        <sz val="11"/>
        <color theme="1"/>
        <rFont val="Calibri"/>
        <family val="2"/>
        <scheme val="minor"/>
      </rPr>
      <t xml:space="preserve">2. </t>
    </r>
    <r>
      <rPr>
        <sz val="11"/>
        <color theme="1"/>
        <rFont val="Calibri"/>
        <family val="2"/>
        <scheme val="minor"/>
      </rPr>
      <t xml:space="preserve">Nombre adéquat de sites SSR disponibles avec quelques considérations de capacité minimales ; intérêt à administrer la PrEP
</t>
    </r>
  </si>
  <si>
    <r>
      <rPr>
        <b/>
        <sz val="11"/>
        <color theme="1"/>
        <rFont val="Calibri"/>
        <family val="2"/>
        <scheme val="minor"/>
      </rPr>
      <t>1.</t>
    </r>
    <r>
      <rPr>
        <sz val="11"/>
        <color theme="1"/>
        <rFont val="Calibri"/>
        <family val="2"/>
        <scheme val="minor"/>
      </rPr>
      <t xml:space="preserve"> 2 500-3500 15+ personnes par établissements de santé KEPH de niveau 2 et supérieur
</t>
    </r>
    <r>
      <rPr>
        <b/>
        <sz val="11"/>
        <color theme="1"/>
        <rFont val="Calibri"/>
        <family val="2"/>
        <scheme val="minor"/>
      </rPr>
      <t>2.Certains sites de SSR sont disponibles avec des considérations de capacité majeures ; intérêt à administrer la PrEP</t>
    </r>
    <r>
      <rPr>
        <sz val="11"/>
        <color theme="1"/>
        <rFont val="Calibri"/>
        <family val="2"/>
        <scheme val="minor"/>
      </rPr>
      <t xml:space="preserve">
 </t>
    </r>
  </si>
  <si>
    <t>1. 5 000-10 000 15+ individus par établissements de santé KEPH de niveau 3 et supérieur
2. Nombre adéquat de sites VIH / TAR de haute qualité disponibles sans considération de capacité ni expérience en matiere de prestation de PrEP</t>
  </si>
  <si>
    <t>1. 10 000-15 000 15+ individus par  établissements de santé KEPH de niveau 3 et supérieur 
2. Nombre adéquat de sites VIH / TAR disponibles avec quelques considérations de capacité minimales ; intérêt à administrer la PrEP</t>
  </si>
  <si>
    <r>
      <rPr>
        <b/>
        <sz val="11"/>
        <color theme="1"/>
        <rFont val="Calibri"/>
        <family val="2"/>
        <scheme val="minor"/>
      </rPr>
      <t>1.</t>
    </r>
    <r>
      <rPr>
        <sz val="11"/>
        <color theme="1"/>
        <rFont val="Calibri"/>
        <family val="2"/>
        <scheme val="minor"/>
      </rPr>
      <t xml:space="preserve"> 15 000-20 000 15+ personnes par établissement de santé de niveau 3 KEPH et supérieur
</t>
    </r>
    <r>
      <rPr>
        <b/>
        <sz val="11"/>
        <color theme="1"/>
        <rFont val="Calibri"/>
        <family val="2"/>
        <scheme val="minor"/>
      </rPr>
      <t>2.Certains sites VIH / TAR sont disponibles avec quelques considérations majeures de capacité; intérêt à administrer la PrEP</t>
    </r>
    <r>
      <rPr>
        <sz val="11"/>
        <color theme="1"/>
        <rFont val="Calibri"/>
        <family val="2"/>
        <scheme val="minor"/>
      </rPr>
      <t xml:space="preserve">
 </t>
    </r>
  </si>
  <si>
    <r>
      <rPr>
        <b/>
        <sz val="11"/>
        <color theme="1"/>
        <rFont val="Calibri"/>
        <family val="2"/>
        <scheme val="minor"/>
      </rPr>
      <t xml:space="preserve">1. </t>
    </r>
    <r>
      <rPr>
        <sz val="11"/>
        <color theme="1"/>
        <rFont val="Calibri"/>
        <family val="2"/>
        <scheme val="minor"/>
      </rPr>
      <t xml:space="preserve">&lt;1 500 personnes de 15+ par établissement de santé KEPH de niveau 2 et supérieur
</t>
    </r>
    <r>
      <rPr>
        <b/>
        <sz val="11"/>
        <color theme="1"/>
        <rFont val="Calibri"/>
        <family val="2"/>
        <scheme val="minor"/>
      </rPr>
      <t>2.</t>
    </r>
    <r>
      <rPr>
        <sz val="11"/>
        <color theme="1"/>
        <rFont val="Calibri"/>
        <family val="2"/>
        <scheme val="minor"/>
      </rPr>
      <t xml:space="preserve"> Nombre adéquat de sites de SSR de haute qualité disponibles sans prise en compte de capacité ni expérience de la prestation de PrEP 
</t>
    </r>
  </si>
  <si>
    <t xml:space="preserve">
1. Quelle est la capacité relative des services de SSR et de planification familiale à administrer la PrEP ? Ont-ils de l'expérience dans la prestation de PrEP ou de produits et services liés au VIH ?
2. Comment la couverture des services de SSR et de planification familiale est-elle alignée sur les emplacements et les besoins des AJF dans ce comté ?</t>
  </si>
  <si>
    <t xml:space="preserve">50 à 70% de couverture ARV </t>
  </si>
  <si>
    <t xml:space="preserve">70 à 90% de couverture ARV </t>
  </si>
  <si>
    <t xml:space="preserve">&gt; 90% de couverture ARV </t>
  </si>
  <si>
    <t>1. Que savons-nous des personnes ayant une forte adhésion à la PEP (c.-à-d. emplacement, canaux de distribution) ? 
2. Comment pourrions-nous générer une demande de PrEP parmi les utilisateurs de PEP ?</t>
  </si>
  <si>
    <t>À déterminer</t>
  </si>
  <si>
    <t>Certains messages de prévention du VIH destinés à des populations cibles spécifiques</t>
  </si>
  <si>
    <t>Le message de prévention s'adresse directement à la PrEP dans le cadre d'un ensemble de prévention combinée</t>
  </si>
  <si>
    <t>Les messages de prévention s'adressent directement à la PrEP pour les populations cibles dans le cadre d'un ensemble de prévention combiné
 </t>
  </si>
  <si>
    <t>1. Quelles capacités de génération de demande devront être renforcées pour assurer efficacement la PrEP ?</t>
  </si>
  <si>
    <t xml:space="preserve">1. Que savons-nous des personnes ayant une forte utilisation des services d'IST (c.-à-d. emplacement, canaux de prestation) ? 
2. Comment pourrions-nous générer une demande de PrEP parmi les utilisateurs de services IST ?
  </t>
  </si>
  <si>
    <t>1. Que savons-nous des individus ayant une forte utilisation des services de planification familiale (c.-à-d. emplacement, canaux de prestation) ?
2. Comment pourrions-nous générer une demande de PrEP parmi les utilisateurs des services de SSR et de planification familiale ?</t>
  </si>
  <si>
    <t>% de patients sous TAR atteignant la charge virale</t>
  </si>
  <si>
    <t>1.Quelles initiatives ou programmes existants soutiennent l'observance du TAR qui pourraient être adaptés pour soutenir l'adhésion à la PrEP ?
 </t>
  </si>
  <si>
    <r>
      <rPr>
        <b/>
        <sz val="11"/>
        <color theme="1"/>
        <rFont val="Calibri"/>
        <family val="2"/>
        <scheme val="minor"/>
      </rPr>
      <t>1</t>
    </r>
    <r>
      <rPr>
        <sz val="11"/>
        <color theme="1"/>
        <rFont val="Calibri"/>
        <family val="2"/>
        <scheme val="minor"/>
      </rPr>
      <t xml:space="preserve">. Indice de stigmatisation élevé (45-59)
</t>
    </r>
    <r>
      <rPr>
        <b/>
        <sz val="11"/>
        <color theme="1"/>
        <rFont val="Calibri"/>
        <family val="2"/>
        <scheme val="minor"/>
      </rPr>
      <t>2.Les efforts d'atténuation de la stigmatisation et de la discrimination sont insuffisants et n'atteignent pas ceux qui interagissent avec les populations cibles
 </t>
    </r>
  </si>
  <si>
    <t>1. Quelles initiatives ou programmes existants atténuent la stigmatisation ? Dans quelle mesure cela atténue-t-il la stigmatisation parmi les travailleurs de la santé? Dans quelle mesure se concentrent-ils sur les adolescentes et jeunes femmes ou d'autres groupes de population générale ?</t>
  </si>
  <si>
    <r>
      <rPr>
        <b/>
        <sz val="11"/>
        <color theme="1"/>
        <rFont val="Calibri"/>
        <family val="2"/>
        <scheme val="minor"/>
      </rPr>
      <t>1.</t>
    </r>
    <r>
      <rPr>
        <sz val="11"/>
        <color theme="1"/>
        <rFont val="Calibri"/>
        <family val="2"/>
        <scheme val="minor"/>
      </rPr>
      <t xml:space="preserve"> Indice de stigmatisation modéré (30-44)
</t>
    </r>
    <r>
      <rPr>
        <b/>
        <sz val="11"/>
        <color theme="1"/>
        <rFont val="Calibri"/>
        <family val="2"/>
        <scheme val="minor"/>
      </rPr>
      <t>2.</t>
    </r>
    <r>
      <rPr>
        <sz val="11"/>
        <color theme="1"/>
        <rFont val="Calibri"/>
        <family val="2"/>
        <scheme val="minor"/>
      </rPr>
      <t xml:space="preserve"> Des efforts d'atténuation de la stigmatisation et de la discrimination sont en place mais n'atteignent pas encore adéquatement les populations cibles. </t>
    </r>
  </si>
  <si>
    <r>
      <rPr>
        <b/>
        <sz val="11"/>
        <color theme="1"/>
        <rFont val="Calibri"/>
        <family val="2"/>
        <scheme val="minor"/>
      </rPr>
      <t>1.Indice de stigmatisation faible (15-29)</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Les efforts d'atténuation de la stigmatisation et de la discrimination atteignent de manière adéquate et avec succès ceux qui interagissent avec les populations cibles dans les établissements de santé, ce qui entraîne une diminution de la stigmatisation et de la discrimination</t>
    </r>
  </si>
  <si>
    <t>Programmation limitée des ONG axée sur la population cible</t>
  </si>
  <si>
    <t>Programmes d'ONG travaillant avec des populations cibles mais non axés sur la prévention ou le traitement du VIH</t>
  </si>
  <si>
    <t>Programmes d'ONG impliqués dans la prestation de prévention ou d'options de traitement du VIH aux populations cibles, et impliqués dans les conversations / la planification liées à l'introduction de la PrEP</t>
  </si>
  <si>
    <t>Quels sont les programmes des ONG les plus pertinents pour les populations cibles du comté ? Combien de personnes touchent-ils ? Quelle capacité ont-ils pour soutenir la création de la demande, la prestation et / ou l'adhésion à la PrEP ?</t>
  </si>
  <si>
    <t>1. Quelles capacités de génération de demande devront être renforcées pour assurer efficacement la PrEP ?
2. Quelles initiatives ou programmes de prévention du VIH existants pourraient intégrer la création de la demande pour la PrEP ?</t>
  </si>
  <si>
    <t>Prévoir d'inclure la PrEP dans le système de S&amp;E du comté, mais faible capacité à la suivre</t>
  </si>
  <si>
    <t>Inclusion de la PrEP dans le système de S&amp;E du comté et capacité modérément forte à la suivre
 </t>
  </si>
  <si>
    <t>Inclusion de la PrEP dans le système de S&amp;E du comté et forte capacité à la suivre</t>
  </si>
  <si>
    <t>1. Quel est le plan pour surveiller la PrEP dans le comté ?
2. De quel soutien le comté a-t-il besoin pour améliorer sa capacité de S&amp;E ?</t>
  </si>
  <si>
    <t>Engagement avec les principaux dirigeants politiques et communautaires et les utilisateurs potentiels de la PrEP dans la planification, la mise en œuvre et le suivi de la prestation de la PrEP</t>
  </si>
  <si>
    <t>Les comtés avec un plus grand engagement des principaux dirigeants communautaires pourraient être en mesure de planifier plus efficacement la prestation de la PrEP</t>
  </si>
  <si>
    <t>Entretiens avec le directeur du comté ou le directeur de la santé du comté ; Bureau du contrôleur des budgets ;  rapports d'audit financier au niveau du comté et national</t>
  </si>
  <si>
    <t>Aucun intérêt pour l'engagement</t>
  </si>
  <si>
    <t>Pharmacien du comté, APHIA</t>
  </si>
  <si>
    <r>
      <rPr>
        <b/>
        <sz val="11"/>
        <color theme="9" tint="-0.249977111117893"/>
        <rFont val="Calibri"/>
        <family val="2"/>
        <scheme val="minor"/>
      </rPr>
      <t xml:space="preserve">2B: </t>
    </r>
    <r>
      <rPr>
        <b/>
        <sz val="11"/>
        <color theme="1"/>
        <rFont val="Calibri"/>
        <family val="2"/>
        <scheme val="minor"/>
      </rPr>
      <t>Planifier l'intégration de la PrEP dans la chaîne d'approvisionnement locale</t>
    </r>
  </si>
  <si>
    <t>Planifier l'intégration de la PrEP dans la chaîne d'approvisionnement locale</t>
  </si>
  <si>
    <t>Les comtés ayant un plan d'intégration de la PrEP peuvent être plus susceptibles de fournir la PrEP en temps opportun, ce qui rend le déploiement plus efficace
 </t>
  </si>
  <si>
    <t>Aucun plan en place ni en développement</t>
  </si>
  <si>
    <t>Planifier dès les premiers stades de développement</t>
  </si>
  <si>
    <t>Ébauche du plan achevée et en cours d'examen</t>
  </si>
  <si>
    <t>Plan en place</t>
  </si>
  <si>
    <t>1. La PrEP sera-t-elle gérée parallèlement aux TAR ou avec d'autres produits de prévention du VIH ?
2. Comment l’achat de la PrEP orale sera-t-il suivi ?</t>
  </si>
  <si>
    <t>Engagement à s'engager dans le processus de planification avec des acteurs activement engagés</t>
  </si>
  <si>
    <t>Les représentants des comtés ont été en communication précoce avec les personnes activement engagées dans le processus de planification de la PrEP</t>
  </si>
  <si>
    <t>Les représentants des comtés ont été constamment engagés et en communication avec ceux qui sont activement engagés dans le processus de planification de la PrEP
 </t>
  </si>
  <si>
    <t>1. Quels acteurs du comté devraient être impliqués dans la planification ? Comment les représentants des AJF et les utilisateurs potentiels de la PrEP sont-ils impliqués dans la planification ?</t>
  </si>
  <si>
    <r>
      <t xml:space="preserve">1C : </t>
    </r>
    <r>
      <rPr>
        <b/>
        <sz val="11"/>
        <rFont val="Calibri"/>
        <family val="2"/>
        <scheme val="minor"/>
      </rPr>
      <t xml:space="preserve">Financement de la prévention et du traitement du VIH
</t>
    </r>
  </si>
  <si>
    <t xml:space="preserve">% du total des ressources VIH nécessaires actuellement satisfaites avec les ressources disponibles (Besoin en ressources projeté basé sur une efficacité maximale et comprenant cinq domaines de programme: population clé, HTC, VMMC, PTME, ART)
</t>
  </si>
  <si>
    <t>Les comtés ayant un besoin important de ressources non satisfaites peuvent être en mesure de collecter des fonds pour la PrEP ou peuvent avoir besoin d'allouer des ressources à d'autres interventions de prévention et de traitement du VIH plus rentables.
 </t>
  </si>
  <si>
    <r>
      <rPr>
        <b/>
        <sz val="11"/>
        <color theme="9" tint="-0.249977111117893"/>
        <rFont val="Calibri"/>
        <family val="2"/>
        <scheme val="minor"/>
      </rPr>
      <t xml:space="preserve">3B : </t>
    </r>
    <r>
      <rPr>
        <b/>
        <sz val="11"/>
        <rFont val="Calibri"/>
        <family val="2"/>
        <scheme val="minor"/>
      </rPr>
      <t>Capacité de prestation de PrEP suffisante (VIH / TAR</t>
    </r>
    <r>
      <rPr>
        <b/>
        <sz val="11"/>
        <color theme="5"/>
        <rFont val="Calibri"/>
        <family val="2"/>
        <scheme val="minor"/>
      </rPr>
      <t>)</t>
    </r>
  </si>
  <si>
    <t xml:space="preserve">
Nombre potentiel de personnes ayant accès aux services de dépistage du VIH et de TARV. (# de 15+ personnes par comté / # d'établissements de santé KEPH de niveau 3 et supérieur par comté)
KEPH level 3 selected due to minimum standard of HIV testing services.</t>
  </si>
  <si>
    <t xml:space="preserve">Un meilleur accès aux services de dépistage du VIH et de TAR met en évidence une capacité de prestation de PrEP potentiellement suffisante
</t>
  </si>
  <si>
    <t>Liste principale des établissements (MFL), CASCO, agent de santé reproductive du comté, agent des archives sanitaires du comté</t>
  </si>
  <si>
    <t xml:space="preserve">1. &gt; 20 000 personnes de 15+ par établissement de santé KEPH de niveau 3 et supérieur 
2. Couverture et / ou capacité du site VIH / TARV très limitées
</t>
  </si>
  <si>
    <r>
      <rPr>
        <b/>
        <sz val="11"/>
        <color theme="1"/>
        <rFont val="Calibri"/>
        <family val="2"/>
        <scheme val="minor"/>
      </rPr>
      <t xml:space="preserve">1. </t>
    </r>
    <r>
      <rPr>
        <sz val="11"/>
        <color theme="1"/>
        <rFont val="Calibri"/>
        <family val="2"/>
        <scheme val="minor"/>
      </rPr>
      <t xml:space="preserve">&gt; 3 500 personnes de 15+ par établissement de santé KEPH de niveau 2 et supérieur
</t>
    </r>
    <r>
      <rPr>
        <b/>
        <sz val="11"/>
        <color theme="1"/>
        <rFont val="Calibri"/>
        <family val="2"/>
        <scheme val="minor"/>
      </rPr>
      <t>2.</t>
    </r>
    <r>
      <rPr>
        <sz val="11"/>
        <color theme="1"/>
        <rFont val="Calibri"/>
        <family val="2"/>
        <scheme val="minor"/>
      </rPr>
      <t xml:space="preserve"> Couverture et / ou capacité du site SSR très limitées</t>
    </r>
  </si>
  <si>
    <t xml:space="preserve">Liste principale des établissements (MFL), CASCO, agent de santé reproductive du comté, agent des archives sanitaires du comté </t>
  </si>
  <si>
    <t>Présence de canaux de distribution pertinents pouvant atteindre les AJF; capacité relative de ce canal à atteindre la population cible
 </t>
  </si>
  <si>
    <t>3Cii : Couverture de SSR, services de planification familiale (AJF)</t>
  </si>
  <si>
    <t>Nombre potentiel de personnes ayant accès aux services de SSR et de planification familiale par comté. (# de 15+ personnes par comté / # d'établissements de santé KEPH de niveau 2 et supérieur par comté)
KEPH niveau 2 sélectionné en raison de la norme minimale des services de planification familiale.</t>
  </si>
  <si>
    <t>Rapport d'étape 2016 du NACC Kenya (Page 37)</t>
  </si>
  <si>
    <t>Le comté présente un écart très important (&gt; 70%) entre les besoins budgétaires pour les interventions de lutte contre le VIH et le financement garanti, ce qui nécessite une allocation de fonds à d'autres activités
 </t>
  </si>
  <si>
    <r>
      <rPr>
        <b/>
        <sz val="11"/>
        <color theme="9" tint="-0.249977111117893"/>
        <rFont val="Calibri"/>
        <family val="2"/>
        <scheme val="minor"/>
      </rPr>
      <t xml:space="preserve">3A : </t>
    </r>
    <r>
      <rPr>
        <b/>
        <sz val="11"/>
        <color theme="1"/>
        <rFont val="Calibri"/>
        <family val="2"/>
        <scheme val="minor"/>
      </rPr>
      <t xml:space="preserve">Expérience de la prestation de la PrEP (projets de démonstration)
</t>
    </r>
  </si>
  <si>
    <t>Nombre de personnes susceptibles d'être touchées par les projets de démonstration en cours dans le comté</t>
  </si>
  <si>
    <t xml:space="preserve">Les comtés ayant des projets de démonstration pourraient être en mesure de tirer parti de l'apprentissage, des outils et des ressources générés, fournissant une base à partir de laquelle déployer la PrEP plus efficacement et plus efficacement </t>
  </si>
  <si>
    <t>Cartographie du projet de démonstration de santé LVCT</t>
  </si>
  <si>
    <t xml:space="preserve">
Aucun projet de démonstration dans le comté ni aucun projet d'accès à l'apprentissage généré par d'autres projets de démonstration</t>
  </si>
  <si>
    <t>Présence d'un canal de distribution pertinent; capacité relative de ce canal à atteindre la population cible</t>
  </si>
  <si>
    <r>
      <rPr>
        <b/>
        <sz val="11"/>
        <color theme="9" tint="-0.249977111117893"/>
        <rFont val="Calibri"/>
        <family val="2"/>
        <scheme val="minor"/>
      </rPr>
      <t xml:space="preserve">4B : </t>
    </r>
    <r>
      <rPr>
        <b/>
        <sz val="11"/>
        <color theme="1"/>
        <rFont val="Calibri"/>
        <family val="2"/>
        <scheme val="minor"/>
      </rPr>
      <t>Demande probable de PrEP
(ART)</t>
    </r>
    <r>
      <rPr>
        <b/>
        <sz val="11"/>
        <color theme="5"/>
        <rFont val="Calibri"/>
        <family val="2"/>
        <scheme val="minor"/>
      </rPr>
      <t xml:space="preserve"> </t>
    </r>
  </si>
  <si>
    <t>Utilisation des services de TAR. (Couverture de la TAR ou pourcentage de personnes vivant avec le VIH recevant actuellement une TAR parmi le nombre estimé d'adultes vivant avec le VIH)</t>
  </si>
  <si>
    <t>Peut signaler une plus grande absorption de la PrEP</t>
  </si>
  <si>
    <t>Enquête démographique et sanitaire (2015)</t>
  </si>
  <si>
    <t xml:space="preserve">&lt;50% de couverture ARV </t>
  </si>
  <si>
    <t>UTILISATION ET SURVEILLANCE EFFICACES</t>
  </si>
  <si>
    <r>
      <rPr>
        <b/>
        <sz val="11"/>
        <color theme="9" tint="-0.249977111117893"/>
        <rFont val="Calibri"/>
        <family val="2"/>
        <scheme val="minor"/>
      </rPr>
      <t xml:space="preserve">4E : </t>
    </r>
    <r>
      <rPr>
        <b/>
        <sz val="11"/>
        <color theme="1"/>
        <rFont val="Calibri"/>
        <family val="2"/>
        <scheme val="minor"/>
      </rPr>
      <t xml:space="preserve">Adoption de PEP </t>
    </r>
  </si>
  <si>
    <t>% de personnes touchées annuellement par les services PEP par comté</t>
  </si>
  <si>
    <r>
      <rPr>
        <b/>
        <sz val="11"/>
        <color theme="1"/>
        <rFont val="Calibri"/>
        <family val="2"/>
        <scheme val="minor"/>
      </rPr>
      <t>1.</t>
    </r>
    <r>
      <rPr>
        <sz val="11"/>
        <color theme="1"/>
        <rFont val="Calibri"/>
        <family val="2"/>
        <scheme val="minor"/>
      </rPr>
      <t xml:space="preserve">Indice de stigmatisation très élevé (&gt; 60)
</t>
    </r>
    <r>
      <rPr>
        <b/>
        <sz val="11"/>
        <color theme="1"/>
        <rFont val="Calibri"/>
        <family val="2"/>
        <scheme val="minor"/>
      </rPr>
      <t xml:space="preserve">2. </t>
    </r>
    <r>
      <rPr>
        <sz val="11"/>
        <color theme="1"/>
        <rFont val="Calibri"/>
        <family val="2"/>
        <scheme val="minor"/>
      </rPr>
      <t>Aucun effort de stigmatisation et de discrimination en place</t>
    </r>
  </si>
  <si>
    <t>Rapport d'étape 2016 du CNLA et rapport de synthèse de l'indice national de stigmatisation et de discrimination du VIH et du sida</t>
  </si>
  <si>
    <t>Les comtés où la stigmatisation est élevée peuvent avoir un grand nombre de personnes à risque qui n'ont pas d'autres options de prévention du VIH et pourraient bénéficier d'un accès à la PrEP ; cependant, une stigmatisation élevée peut également signaler une baisse de la demande, de l'adoption et du respect de la PrEP.
 </t>
  </si>
  <si>
    <t>Indice de stigmatisation (proportion de PVVIH qui déclarent avoir subi des attitudes discriminatoires)</t>
  </si>
  <si>
    <r>
      <rPr>
        <b/>
        <sz val="11"/>
        <color theme="9" tint="-0.249977111117893"/>
        <rFont val="Calibri"/>
        <family val="2"/>
        <scheme val="minor"/>
      </rPr>
      <t xml:space="preserve">3Ci : </t>
    </r>
    <r>
      <rPr>
        <b/>
        <sz val="11"/>
        <color theme="1"/>
        <rFont val="Calibri"/>
        <family val="2"/>
        <scheme val="minor"/>
      </rPr>
      <t>Couverture des DIC
(Populations clés)</t>
    </r>
  </si>
  <si>
    <t>Nombre potentiel de personnes ayant accès à DIC par comté. (nombre estimé de populations clés par comté / nombre de DIC par comté)
 </t>
  </si>
  <si>
    <t>Pas de DIC disponible</t>
  </si>
  <si>
    <t>% de personnes touchées annuellement par les services IST par comté
 </t>
  </si>
  <si>
    <t xml:space="preserve">% de personnes atteintes annuellement par les services de planification familiale par comté
 % de répartition des femmes actuellement mariées âgées de 15 à 49 ans, par méthode contraceptive actuellement utilisée (toute méthode moderne) </t>
  </si>
  <si>
    <r>
      <rPr>
        <b/>
        <sz val="11"/>
        <color theme="9" tint="-0.249977111117893"/>
        <rFont val="Calibri"/>
        <family val="2"/>
        <scheme val="minor"/>
      </rPr>
      <t xml:space="preserve">4G </t>
    </r>
    <r>
      <rPr>
        <b/>
        <sz val="11"/>
        <color theme="1"/>
        <rFont val="Calibri"/>
        <family val="2"/>
        <scheme val="minor"/>
      </rPr>
      <t xml:space="preserve">Utilisation des services de planification familiale </t>
    </r>
  </si>
  <si>
    <t>La présence de programmes d'ONG aide à atteindre et à soutenir les populations cibles dans l'adoption et l'adhésion</t>
  </si>
  <si>
    <t>NASCOP ? CASCO ? Autres ?</t>
  </si>
  <si>
    <r>
      <rPr>
        <b/>
        <sz val="11"/>
        <color theme="9" tint="-0.249977111117893"/>
        <rFont val="Calibri"/>
        <family val="2"/>
        <scheme val="minor"/>
      </rPr>
      <t>5C :</t>
    </r>
    <r>
      <rPr>
        <b/>
        <sz val="11"/>
        <color theme="1"/>
        <rFont val="Calibri"/>
        <family val="2"/>
        <scheme val="minor"/>
      </rPr>
      <t xml:space="preserve"> Présence de programmes d'ONG </t>
    </r>
  </si>
  <si>
    <t>La présence de programmes d'ONG peut aider les groupes cibles à accéder et à maintenir l'adhésion aux schémas de PrEP</t>
  </si>
  <si>
    <t>Pas de programmation d'ONG axée sur les populations cibles</t>
  </si>
  <si>
    <t>Pas d'inclusion de la PrEP dans le système de S&amp;E du comté pas de capacité de suivi</t>
  </si>
  <si>
    <t>Le comté démontre un écart modéré constant (50-60%) entre les besoins budgétaires pour les interventions contre le VIH et le financement garanti</t>
  </si>
  <si>
    <t>Le comté montre un écart constant limité (&lt;50%) entre les besoins budgétaires pour les interventions contre le VIH et le financement garanti</t>
  </si>
  <si>
    <t>1. Quelles sources de financement du secteur public pourraient être utilisées pour couvrir la prestation de la PrEP ? Quels sont les coûts estimatifs de la prestation de la PrEP ?
3. Quelles ressources du secteur privé peuvent être disponibles (par exemple, dans les cliniques situées sur les lieux de travail / mines / le long des voies de transport) ?</t>
  </si>
  <si>
    <r>
      <t xml:space="preserve">
</t>
    </r>
    <r>
      <rPr>
        <b/>
        <sz val="11"/>
        <color theme="1"/>
        <rFont val="Calibri"/>
        <family val="2"/>
        <scheme val="minor"/>
      </rPr>
      <t>1.</t>
    </r>
    <r>
      <rPr>
        <sz val="11"/>
        <color theme="1"/>
        <rFont val="Calibri"/>
        <family val="2"/>
        <scheme val="minor"/>
      </rPr>
      <t xml:space="preserve">1 750 individus des populatiosn clés estimés par DIC
</t>
    </r>
    <r>
      <rPr>
        <b/>
        <sz val="11"/>
        <color theme="1"/>
        <rFont val="Calibri"/>
        <family val="2"/>
        <scheme val="minor"/>
      </rPr>
      <t xml:space="preserve">2. </t>
    </r>
    <r>
      <rPr>
        <sz val="11"/>
        <color theme="1"/>
        <rFont val="Calibri"/>
        <family val="2"/>
        <scheme val="minor"/>
      </rPr>
      <t xml:space="preserve">Certains DIC disponibles avec des considérations de capacité majeures; intérêt à administrer la PrEP
</t>
    </r>
  </si>
  <si>
    <r>
      <t xml:space="preserve">
</t>
    </r>
    <r>
      <rPr>
        <b/>
        <sz val="11"/>
        <color theme="1"/>
        <rFont val="Calibri"/>
        <family val="2"/>
        <scheme val="minor"/>
      </rPr>
      <t>1.&lt;1 000 personnes des population clés estimés par DIC</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Nombre adéquat de DICES de haute qualité disponibles sans prise en compte de la capacité et expérience de la prestation de PrEP</t>
    </r>
  </si>
  <si>
    <t xml:space="preserve">
1. Quelle est la capacité relative de DIC à délivrer la PrEP ? Ont-ils de l'expérience dans l'administration de PrEP ou de produits et services liés au VIH ?
2. Comment la couverture de DICES est-elle alignée sur les emplacements et les besoins des populations cibles dans ce comté ?</t>
  </si>
  <si>
    <t xml:space="preserve">
1. 1 000 à 1750 individus de la population clé estimés par DIC
2. Nombre adéquat de DIC disponibles avec quelques considérations de capacité minimales ; intérêt à administrer la PrEP</t>
  </si>
  <si>
    <t>Coordination et efficacité accrues de la prestation de la PrEP</t>
  </si>
  <si>
    <t>Force du système et des processus de S&amp;E du comté</t>
  </si>
  <si>
    <r>
      <rPr>
        <b/>
        <sz val="11"/>
        <color theme="9" tint="-0.249977111117893"/>
        <rFont val="Calibri"/>
        <family val="2"/>
        <scheme val="minor"/>
      </rPr>
      <t xml:space="preserve">5D : </t>
    </r>
    <r>
      <rPr>
        <b/>
        <sz val="11"/>
        <color theme="1"/>
        <rFont val="Calibri"/>
        <family val="2"/>
        <scheme val="minor"/>
      </rPr>
      <t xml:space="preserve">Système de surveillance pour soutenir la collecte de données et l'apprentissage continu
</t>
    </r>
  </si>
  <si>
    <t>Signale de fortes capacités pour aider les individus à adhérer aux interventions anti-VIH</t>
  </si>
  <si>
    <t>Suppression de la charge virale. (Infection par le VIH sous traitement antirétroviral ayant obtenu une suppression virale - définie comme une concentration d'ARN du VIH inférieure au seuil nécessaire pour la détection sur un test de charge virale)
 </t>
  </si>
  <si>
    <r>
      <rPr>
        <b/>
        <sz val="11"/>
        <color theme="9" tint="-0.249977111117893"/>
        <rFont val="Calibri"/>
        <family val="2"/>
        <scheme val="minor"/>
      </rPr>
      <t>5A :</t>
    </r>
    <r>
      <rPr>
        <b/>
        <sz val="11"/>
        <color theme="1"/>
        <rFont val="Calibri"/>
        <family val="2"/>
        <scheme val="minor"/>
      </rPr>
      <t xml:space="preserve"> Adhésion probable à la PrEP
(Suppression de la charge virale)</t>
    </r>
  </si>
  <si>
    <r>
      <rPr>
        <b/>
        <sz val="11"/>
        <color theme="9" tint="-0.249977111117893"/>
        <rFont val="Calibri"/>
        <family val="2"/>
        <scheme val="minor"/>
      </rPr>
      <t>4C :</t>
    </r>
    <r>
      <rPr>
        <b/>
        <sz val="11"/>
        <rFont val="Calibri"/>
        <family val="2"/>
        <scheme val="minor"/>
      </rPr>
      <t xml:space="preserve"> </t>
    </r>
    <r>
      <rPr>
        <b/>
        <sz val="11"/>
        <color theme="1"/>
        <rFont val="Calibri"/>
        <family val="2"/>
        <scheme val="minor"/>
      </rPr>
      <t>Présence de communication sur la prévention du VIH</t>
    </r>
  </si>
  <si>
    <r>
      <rPr>
        <b/>
        <sz val="11"/>
        <color theme="9" tint="-0.249977111117893"/>
        <rFont val="Calibri"/>
        <family val="2"/>
        <scheme val="minor"/>
      </rPr>
      <t xml:space="preserve">3Cii : </t>
    </r>
    <r>
      <rPr>
        <b/>
        <sz val="11"/>
        <color theme="1"/>
        <rFont val="Calibri"/>
        <family val="2"/>
        <scheme val="minor"/>
      </rPr>
      <t>Couverture des CCC
(Couples séro-discordants</t>
    </r>
    <r>
      <rPr>
        <b/>
        <sz val="11"/>
        <color theme="5"/>
        <rFont val="Calibri"/>
        <family val="2"/>
        <scheme val="minor"/>
      </rPr>
      <t>)</t>
    </r>
  </si>
  <si>
    <t>Nombre potentiel de personnes ayant accès aux CCC par comté. (nombre estimé de PVVIH par comté / nombre de CCC par comté)</t>
  </si>
  <si>
    <t xml:space="preserve">CASCO, agent des archives sanitaires du comté </t>
  </si>
  <si>
    <t>Liste principale des établissements (MFL), CASCO, agent des archives sanitaires du comté</t>
  </si>
  <si>
    <t>PLATEFORMES DE PRESTATION DE LA PREP</t>
  </si>
  <si>
    <r>
      <rPr>
        <b/>
        <sz val="11"/>
        <color theme="9" tint="-0.249977111117893"/>
        <rFont val="Calibri"/>
        <family val="2"/>
        <scheme val="minor"/>
      </rPr>
      <t xml:space="preserve">3C : </t>
    </r>
    <r>
      <rPr>
        <b/>
        <sz val="11"/>
        <rFont val="Calibri"/>
        <family val="2"/>
        <scheme val="minor"/>
      </rPr>
      <t>Capacité à atteindre les populations cibles
(Couverture des canaux de distribution de la population cible)</t>
    </r>
  </si>
  <si>
    <t>Sélectionnez l'indicateur de préparation approprié ci-dessous en fonction du type d'approche de livraison; compléter avec des indicateurs supplémentaires au besoin à des fins de planification</t>
  </si>
  <si>
    <r>
      <t xml:space="preserve">4A : </t>
    </r>
    <r>
      <rPr>
        <b/>
        <sz val="11"/>
        <rFont val="Calibri"/>
        <family val="2"/>
        <scheme val="minor"/>
      </rPr>
      <t>Demande probable de PrEP
(Dépistage du VIH</t>
    </r>
    <r>
      <rPr>
        <b/>
        <sz val="11"/>
        <color theme="5"/>
        <rFont val="Calibri"/>
        <family val="2"/>
        <scheme val="minor"/>
      </rPr>
      <t xml:space="preserve">) </t>
    </r>
  </si>
  <si>
    <t xml:space="preserve">
Adoption du dépistage du VIH. (pourcentage moyen d'hommes et de femmes âgés de 15 à 49 ans qui ont été testés au cours des 12 derniers mois et ont reçu les résultats du dernier test par comté) </t>
  </si>
  <si>
    <t>ADOPTION INDIVIDUELLE</t>
  </si>
  <si>
    <t xml:space="preserve">Peut signaler une plus grande adoption de la PrEP </t>
  </si>
  <si>
    <t>&lt;45% ont déclaré avoir subi un dépistage du VIH au cours des 12 derniers mois et reçu les résultats du test</t>
  </si>
  <si>
    <t xml:space="preserve">45 à 55% ont déclaré avoir subi un test du VIH au cours des 12 derniers mois et reçu les résultats du test </t>
  </si>
  <si>
    <t>55 à 65% ont déclaré avoir subi un test de dépistage du VIH au cours des 12 derniers mois et reçu les résultats du test</t>
  </si>
  <si>
    <t xml:space="preserve">  &gt; 65% ont déclaré avoir subi un test de dépistage du VIH au cours des 12 derniers mois et reçu les résultats du test</t>
  </si>
  <si>
    <t>Quelles capacités de génération de la demande devront être renforcées pour assurer efficacement la PrEP ?</t>
  </si>
  <si>
    <t>Présence de messages de prévention dans le comté</t>
  </si>
  <si>
    <t>Pas de message de prévention du VIH</t>
  </si>
  <si>
    <t>Enquête démographique et sanitaire</t>
  </si>
  <si>
    <t>Rend plus difficile la création de la demande de PrEP et peut donc augmenter les coûts</t>
  </si>
  <si>
    <t>% de femmes âgées de 15 à 49 ans qui déclarent pouvoir réduire le risque de VIH en utilisant des préservatifs et en ayant un partenaire sexuel qui n'est pas infecté et n'a pas d'autres partenaires, par comté</t>
  </si>
  <si>
    <r>
      <rPr>
        <b/>
        <sz val="11"/>
        <color theme="9" tint="-0.249977111117893"/>
        <rFont val="Calibri"/>
        <family val="2"/>
        <scheme val="minor"/>
      </rPr>
      <t xml:space="preserve">4D : </t>
    </r>
    <r>
      <rPr>
        <b/>
        <sz val="11"/>
        <color theme="1"/>
        <rFont val="Calibri"/>
        <family val="2"/>
        <scheme val="minor"/>
      </rPr>
      <t>Connaissance des méthodes de prévention du VIH</t>
    </r>
  </si>
  <si>
    <t>Peut signaler une plus grande adoption de la PrEP</t>
  </si>
  <si>
    <r>
      <rPr>
        <b/>
        <sz val="11"/>
        <color theme="9" tint="-0.249977111117893"/>
        <rFont val="Calibri"/>
        <family val="2"/>
        <scheme val="minor"/>
      </rPr>
      <t xml:space="preserve">4F : </t>
    </r>
    <r>
      <rPr>
        <b/>
        <sz val="11"/>
        <color theme="1"/>
        <rFont val="Calibri"/>
        <family val="2"/>
        <scheme val="minor"/>
      </rPr>
      <t>Adoption des IST</t>
    </r>
  </si>
  <si>
    <r>
      <rPr>
        <b/>
        <sz val="11"/>
        <color theme="9" tint="-0.249977111117893"/>
        <rFont val="Calibri"/>
        <family val="2"/>
        <scheme val="minor"/>
      </rPr>
      <t xml:space="preserve">5B : </t>
    </r>
    <r>
      <rPr>
        <b/>
        <sz val="11"/>
        <color theme="1"/>
        <rFont val="Calibri"/>
        <family val="2"/>
        <scheme val="minor"/>
      </rPr>
      <t>Environnement propice à une utilisation efficace de la PrEP
(Indice de stigmatisation)</t>
    </r>
    <r>
      <rPr>
        <b/>
        <sz val="11"/>
        <color theme="5"/>
        <rFont val="Calibri"/>
        <family val="2"/>
        <scheme val="minor"/>
      </rPr>
      <t xml:space="preserve">
</t>
    </r>
  </si>
  <si>
    <t>1B : Engagement du comté dans le processus de planification de la PrEP</t>
  </si>
  <si>
    <r>
      <rPr>
        <b/>
        <sz val="11"/>
        <color theme="1"/>
        <rFont val="Calibri"/>
        <family val="2"/>
        <scheme val="minor"/>
      </rPr>
      <t xml:space="preserve">1. </t>
    </r>
    <r>
      <rPr>
        <sz val="11"/>
        <color theme="1"/>
        <rFont val="Calibri"/>
        <family val="2"/>
        <scheme val="minor"/>
      </rPr>
      <t xml:space="preserve">À déterminer 
</t>
    </r>
    <r>
      <rPr>
        <b/>
        <sz val="11"/>
        <color theme="1"/>
        <rFont val="Calibri"/>
        <family val="2"/>
        <scheme val="minor"/>
      </rPr>
      <t xml:space="preserve">2. </t>
    </r>
    <r>
      <rPr>
        <sz val="11"/>
        <color theme="1"/>
        <rFont val="Calibri"/>
        <family val="2"/>
        <scheme val="minor"/>
      </rPr>
      <t>Couverture et / ou capacité du site SSR très limitées</t>
    </r>
  </si>
  <si>
    <r>
      <rPr>
        <b/>
        <sz val="11"/>
        <color theme="1"/>
        <rFont val="Calibri"/>
        <family val="2"/>
        <scheme val="minor"/>
      </rPr>
      <t xml:space="preserve">1. </t>
    </r>
    <r>
      <rPr>
        <sz val="11"/>
        <color theme="1"/>
        <rFont val="Calibri"/>
        <family val="2"/>
        <scheme val="minor"/>
      </rPr>
      <t xml:space="preserve">À déterminer 
</t>
    </r>
    <r>
      <rPr>
        <b/>
        <sz val="11"/>
        <color theme="1"/>
        <rFont val="Calibri"/>
        <family val="2"/>
        <scheme val="minor"/>
      </rPr>
      <t xml:space="preserve">2. </t>
    </r>
    <r>
      <rPr>
        <sz val="11"/>
        <color theme="1"/>
        <rFont val="Calibri"/>
        <family val="2"/>
        <scheme val="minor"/>
      </rPr>
      <t xml:space="preserve">Certains sites CCC sont disponibles avec des considérations de capacité majeures ; intérêt à administrer la PrEP
 </t>
    </r>
  </si>
  <si>
    <r>
      <rPr>
        <b/>
        <sz val="11"/>
        <color theme="1"/>
        <rFont val="Calibri"/>
        <family val="2"/>
        <scheme val="minor"/>
      </rPr>
      <t xml:space="preserve">1. </t>
    </r>
    <r>
      <rPr>
        <sz val="11"/>
        <color theme="1"/>
        <rFont val="Calibri"/>
        <family val="2"/>
        <scheme val="minor"/>
      </rPr>
      <t>À déterminer</t>
    </r>
    <r>
      <rPr>
        <b/>
        <sz val="11"/>
        <color theme="1"/>
        <rFont val="Calibri"/>
        <family val="2"/>
        <scheme val="minor"/>
      </rPr>
      <t xml:space="preserve">
</t>
    </r>
    <r>
      <rPr>
        <sz val="11"/>
        <color theme="1"/>
        <rFont val="Calibri"/>
        <family val="2"/>
        <scheme val="minor"/>
      </rPr>
      <t xml:space="preserve">
2. Nombre adéquat de sites CCC disponibles avec des considérations de capacité minimales; intérêt à administrer la PrEP
</t>
    </r>
  </si>
  <si>
    <r>
      <rPr>
        <b/>
        <sz val="11"/>
        <color theme="1"/>
        <rFont val="Calibri"/>
        <family val="2"/>
        <scheme val="minor"/>
      </rPr>
      <t xml:space="preserve">1. </t>
    </r>
    <r>
      <rPr>
        <sz val="11"/>
        <color theme="1"/>
        <rFont val="Calibri"/>
        <family val="2"/>
        <scheme val="minor"/>
      </rPr>
      <t xml:space="preserve">À déterminer 
</t>
    </r>
    <r>
      <rPr>
        <b/>
        <sz val="11"/>
        <color theme="1"/>
        <rFont val="Calibri"/>
        <family val="2"/>
        <scheme val="minor"/>
      </rPr>
      <t xml:space="preserve">2. </t>
    </r>
    <r>
      <rPr>
        <sz val="11"/>
        <color theme="1"/>
        <rFont val="Calibri"/>
        <family val="2"/>
        <scheme val="minor"/>
      </rPr>
      <t>Nombre adéquat de sites de SSR de haute qualité disponibles sans prise en compte de capacité ni expérience de la prestation de PrEP
 </t>
    </r>
  </si>
  <si>
    <t>1. Le nombre de CCC par comté est-il disponible ? 
2.Quelle est la capacité relative des CCC à délivrer la PrEP? Ont-ils de l'expérience dans la prestation de PrEP ou de produits et services liés au VIH ? 
3. Comment la couverture des CCC est-elle alignée sur les emplacements et les besoins des couples séro-discordants dans ce comté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</si>
</sst>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color theme="5"/>
      <name val="Calibri"/>
      <family val="2"/>
      <scheme val="minor"/>
    </font>
    <font>
      <sz val="10"/>
      <name val="Arial"/>
      <family val="2"/>
    </font>
    <font>
      <u/>
      <sz val="11"/>
      <color theme="10"/>
      <name val="Calibri"/>
      <family val="2"/>
    </font>
    <font>
      <sz val="11"/>
      <name val="Calibri"/>
      <family val="2"/>
      <scheme val="minor"/>
    </font>
    <font>
      <b/>
      <sz val="11"/>
      <color theme="0"/>
      <name val="Calibri"/>
      <family val="2"/>
      <scheme val="minor"/>
    </font>
    <font>
      <i/>
      <sz val="12"/>
      <color theme="1"/>
      <name val="Calibri"/>
      <family val="2"/>
      <scheme val="minor"/>
    </font>
    <font>
      <sz val="12"/>
      <color theme="1"/>
      <name val="Calibri"/>
      <family val="2"/>
      <scheme val="minor"/>
    </font>
    <font>
      <sz val="14"/>
      <color theme="1"/>
      <name val="Calibri"/>
      <family val="2"/>
      <scheme val="minor"/>
    </font>
    <font>
      <b/>
      <sz val="11"/>
      <color theme="9" tint="-0.249977111117893"/>
      <name val="Calibri"/>
      <family val="2"/>
      <scheme val="minor"/>
    </font>
    <font>
      <b/>
      <sz val="12"/>
      <color theme="1"/>
      <name val="Calibri"/>
      <family val="2"/>
      <scheme val="minor"/>
    </font>
    <font>
      <b/>
      <sz val="11"/>
      <name val="Calibri"/>
      <family val="2"/>
      <scheme val="minor"/>
    </font>
    <font>
      <b/>
      <sz val="11"/>
      <color rgb="FFFFFFFF"/>
      <name val="Calibri"/>
      <family val="2"/>
      <scheme val="minor"/>
    </font>
    <font>
      <b/>
      <i/>
      <sz val="16"/>
      <color theme="1"/>
      <name val="Calibri"/>
      <family val="2"/>
      <scheme val="minor"/>
    </font>
    <font>
      <sz val="11"/>
      <color rgb="FF9C65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darkUp">
        <bgColor theme="1" tint="0.499984740745262"/>
      </patternFill>
    </fill>
    <fill>
      <patternFill patternType="solid">
        <fgColor rgb="FFFFFF00"/>
        <bgColor indexed="64"/>
      </patternFill>
    </fill>
    <fill>
      <patternFill patternType="solid">
        <fgColor rgb="FF279ECE"/>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4F81BD"/>
        <bgColor indexed="64"/>
      </patternFill>
    </fill>
    <fill>
      <patternFill patternType="solid">
        <fgColor theme="2" tint="-9.9978637043366805E-2"/>
        <bgColor indexed="64"/>
      </patternFill>
    </fill>
    <fill>
      <patternFill patternType="solid">
        <fgColor rgb="FFE5DFEC"/>
        <bgColor indexed="64"/>
      </patternFill>
    </fill>
    <fill>
      <patternFill patternType="solid">
        <fgColor theme="8" tint="0.39997558519241921"/>
        <bgColor indexed="64"/>
      </patternFill>
    </fill>
    <fill>
      <patternFill patternType="solid">
        <fgColor theme="7"/>
        <bgColor indexed="64"/>
      </patternFill>
    </fill>
    <fill>
      <patternFill patternType="solid">
        <fgColor theme="3"/>
        <bgColor indexed="64"/>
      </patternFill>
    </fill>
    <fill>
      <patternFill patternType="solid">
        <fgColor rgb="FF92D050"/>
        <bgColor indexed="64"/>
      </patternFill>
    </fill>
    <fill>
      <patternFill patternType="solid">
        <fgColor rgb="FFFFEB9C"/>
      </patternFill>
    </fill>
  </fills>
  <borders count="19">
    <border>
      <left/>
      <right/>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medium">
        <color rgb="FFFFFFFF"/>
      </right>
      <top style="thin">
        <color theme="0"/>
      </top>
      <bottom style="thin">
        <color theme="0"/>
      </bottom>
      <diagonal/>
    </border>
    <border>
      <left style="thin">
        <color theme="0"/>
      </left>
      <right style="medium">
        <color rgb="FFFFFFFF"/>
      </right>
      <top style="thin">
        <color theme="0"/>
      </top>
      <bottom style="medium">
        <color indexed="64"/>
      </bottom>
      <diagonal/>
    </border>
    <border>
      <left style="thin">
        <color theme="0"/>
      </left>
      <right style="thin">
        <color theme="0"/>
      </right>
      <top style="thin">
        <color theme="0"/>
      </top>
      <bottom style="medium">
        <color indexed="64"/>
      </bottom>
      <diagonal/>
    </border>
    <border>
      <left style="medium">
        <color rgb="FFFFFFFF"/>
      </left>
      <right style="thin">
        <color theme="0"/>
      </right>
      <top style="thin">
        <color theme="0"/>
      </top>
      <bottom style="medium">
        <color indexed="64"/>
      </bottom>
      <diagonal/>
    </border>
    <border>
      <left style="medium">
        <color rgb="FFFFFFFF"/>
      </left>
      <right style="thin">
        <color theme="0"/>
      </right>
      <top style="thin">
        <color theme="0"/>
      </top>
      <bottom style="thin">
        <color theme="0"/>
      </bottom>
      <diagonal/>
    </border>
    <border>
      <left style="thin">
        <color theme="0"/>
      </left>
      <right style="thin">
        <color theme="0"/>
      </right>
      <top style="double">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double">
        <color indexed="64"/>
      </bottom>
      <diagonal/>
    </border>
    <border>
      <left style="thin">
        <color theme="0"/>
      </left>
      <right style="thin">
        <color theme="0"/>
      </right>
      <top style="thin">
        <color theme="0"/>
      </top>
      <bottom style="double">
        <color theme="0"/>
      </bottom>
      <diagonal/>
    </border>
    <border>
      <left style="thin">
        <color theme="0"/>
      </left>
      <right style="thin">
        <color theme="0"/>
      </right>
      <top/>
      <bottom style="double">
        <color indexed="64"/>
      </bottom>
      <diagonal/>
    </border>
    <border>
      <left/>
      <right/>
      <top style="thick">
        <color rgb="FFFFFFFF"/>
      </top>
      <bottom/>
      <diagonal/>
    </border>
    <border>
      <left/>
      <right/>
      <top style="thick">
        <color rgb="FFFFFFFF"/>
      </top>
      <bottom style="medium">
        <color indexed="64"/>
      </bottom>
      <diagonal/>
    </border>
    <border>
      <left/>
      <right style="thick">
        <color rgb="FFFFFFFF"/>
      </right>
      <top style="thick">
        <color rgb="FFFFFFFF"/>
      </top>
      <bottom style="medium">
        <color indexed="64"/>
      </bottom>
      <diagonal/>
    </border>
    <border>
      <left style="thin">
        <color theme="0"/>
      </left>
      <right style="thick">
        <color theme="0"/>
      </right>
      <top style="thin">
        <color theme="0"/>
      </top>
      <bottom style="thin">
        <color theme="0"/>
      </bottom>
      <diagonal/>
    </border>
  </borders>
  <cellStyleXfs count="18">
    <xf numFmtId="0" fontId="0" fillId="0" borderId="0"/>
    <xf numFmtId="0" fontId="3" fillId="4" borderId="0">
      <alignment vertical="top" wrapText="1"/>
    </xf>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5" fillId="0" borderId="0" applyNumberFormat="0" applyFont="0" applyFill="0" applyBorder="0" applyAlignment="0" applyProtection="0"/>
    <xf numFmtId="0" fontId="3" fillId="0" borderId="0"/>
    <xf numFmtId="9" fontId="5" fillId="0" borderId="0" applyFont="0" applyFill="0" applyBorder="0" applyAlignment="0" applyProtection="0"/>
    <xf numFmtId="43" fontId="3" fillId="0" borderId="0" applyFont="0" applyFill="0" applyBorder="0" applyAlignment="0" applyProtection="0"/>
    <xf numFmtId="0" fontId="17" fillId="18" borderId="0" applyNumberFormat="0" applyBorder="0" applyAlignment="0" applyProtection="0"/>
  </cellStyleXfs>
  <cellXfs count="84">
    <xf numFmtId="0" fontId="0" fillId="0" borderId="0" xfId="0"/>
    <xf numFmtId="0" fontId="0" fillId="2" borderId="0" xfId="0" applyFill="1"/>
    <xf numFmtId="0" fontId="0" fillId="2" borderId="1" xfId="0" applyFill="1" applyBorder="1"/>
    <xf numFmtId="0" fontId="1" fillId="2" borderId="0" xfId="0" applyFont="1" applyFill="1"/>
    <xf numFmtId="0" fontId="0" fillId="7" borderId="0" xfId="0" applyFill="1"/>
    <xf numFmtId="0" fontId="0" fillId="6" borderId="0" xfId="0" applyFill="1"/>
    <xf numFmtId="0" fontId="0" fillId="5" borderId="0" xfId="0" applyFill="1"/>
    <xf numFmtId="0" fontId="9" fillId="5" borderId="0" xfId="0" applyFont="1" applyFill="1"/>
    <xf numFmtId="0" fontId="11" fillId="0" borderId="0" xfId="0" applyFont="1"/>
    <xf numFmtId="0" fontId="0" fillId="0" borderId="1" xfId="0" applyBorder="1"/>
    <xf numFmtId="0" fontId="0" fillId="0" borderId="1" xfId="0" applyFill="1" applyBorder="1"/>
    <xf numFmtId="0" fontId="0" fillId="0" borderId="2" xfId="0" applyFill="1" applyBorder="1" applyAlignment="1">
      <alignment horizontal="left" vertical="center" wrapText="1"/>
    </xf>
    <xf numFmtId="0" fontId="11" fillId="0" borderId="1" xfId="0" applyFont="1" applyBorder="1"/>
    <xf numFmtId="49" fontId="0" fillId="13" borderId="5" xfId="0" applyNumberFormat="1" applyFont="1" applyFill="1" applyBorder="1" applyAlignment="1">
      <alignment vertical="center" wrapText="1"/>
    </xf>
    <xf numFmtId="49" fontId="0" fillId="9" borderId="6" xfId="0" applyNumberFormat="1" applyFont="1" applyFill="1" applyBorder="1" applyAlignment="1">
      <alignment vertical="center" wrapText="1"/>
    </xf>
    <xf numFmtId="0" fontId="0" fillId="9" borderId="7" xfId="0" applyFill="1" applyBorder="1" applyAlignment="1">
      <alignment horizontal="left" vertical="center" wrapText="1"/>
    </xf>
    <xf numFmtId="49" fontId="0" fillId="9" borderId="7" xfId="0" applyNumberFormat="1" applyFill="1" applyBorder="1" applyAlignment="1">
      <alignment vertical="center" wrapText="1"/>
    </xf>
    <xf numFmtId="49" fontId="1" fillId="9" borderId="7" xfId="0" applyNumberFormat="1" applyFont="1" applyFill="1" applyBorder="1" applyAlignment="1">
      <alignment vertical="center" wrapText="1"/>
    </xf>
    <xf numFmtId="0" fontId="13" fillId="8" borderId="8" xfId="0" applyFont="1" applyFill="1" applyBorder="1" applyAlignment="1">
      <alignment vertical="center" wrapText="1"/>
    </xf>
    <xf numFmtId="0" fontId="1" fillId="12" borderId="2" xfId="0" applyFont="1" applyFill="1" applyBorder="1" applyAlignment="1">
      <alignment horizontal="left" vertical="center" wrapText="1"/>
    </xf>
    <xf numFmtId="0" fontId="0" fillId="9" borderId="2" xfId="0" quotePrefix="1" applyFont="1" applyFill="1" applyBorder="1" applyAlignment="1">
      <alignment horizontal="left" vertical="center" wrapText="1"/>
    </xf>
    <xf numFmtId="0" fontId="0" fillId="9" borderId="2" xfId="0" applyFont="1" applyFill="1" applyBorder="1" applyAlignment="1">
      <alignment horizontal="left" vertical="center" wrapText="1"/>
    </xf>
    <xf numFmtId="49" fontId="0" fillId="9" borderId="2" xfId="0" applyNumberFormat="1" applyFont="1" applyFill="1" applyBorder="1" applyAlignment="1">
      <alignment vertical="center" wrapText="1"/>
    </xf>
    <xf numFmtId="49" fontId="1" fillId="9" borderId="2" xfId="0" applyNumberFormat="1" applyFont="1" applyFill="1" applyBorder="1" applyAlignment="1">
      <alignment vertical="center" wrapText="1"/>
    </xf>
    <xf numFmtId="0" fontId="13" fillId="8" borderId="9" xfId="0" applyFont="1" applyFill="1" applyBorder="1" applyAlignment="1">
      <alignment vertical="center" wrapText="1"/>
    </xf>
    <xf numFmtId="0" fontId="1" fillId="8" borderId="2" xfId="0" applyFont="1" applyFill="1" applyBorder="1" applyAlignment="1">
      <alignment horizontal="left" vertical="center" wrapText="1"/>
    </xf>
    <xf numFmtId="0" fontId="0" fillId="9" borderId="2" xfId="0" applyFont="1" applyFill="1" applyBorder="1" applyAlignment="1">
      <alignment vertical="center" wrapText="1"/>
    </xf>
    <xf numFmtId="0" fontId="1" fillId="9" borderId="2" xfId="0" applyFont="1" applyFill="1" applyBorder="1" applyAlignment="1">
      <alignment vertical="center" wrapText="1"/>
    </xf>
    <xf numFmtId="49" fontId="13" fillId="8" borderId="2" xfId="0" applyNumberFormat="1" applyFont="1" applyFill="1" applyBorder="1" applyAlignment="1">
      <alignment vertical="center" wrapText="1"/>
    </xf>
    <xf numFmtId="0" fontId="1" fillId="8" borderId="10" xfId="0" applyFont="1" applyFill="1" applyBorder="1" applyAlignment="1">
      <alignment horizontal="left" vertical="center" wrapText="1"/>
    </xf>
    <xf numFmtId="49" fontId="0" fillId="9" borderId="4" xfId="0" applyNumberFormat="1" applyFill="1" applyBorder="1" applyAlignment="1">
      <alignment vertical="center" wrapText="1"/>
    </xf>
    <xf numFmtId="49" fontId="0" fillId="9" borderId="10" xfId="0" applyNumberFormat="1" applyFont="1" applyFill="1" applyBorder="1" applyAlignment="1">
      <alignment vertical="center" wrapText="1"/>
    </xf>
    <xf numFmtId="49" fontId="1" fillId="9" borderId="10" xfId="0" applyNumberFormat="1" applyFont="1" applyFill="1" applyBorder="1" applyAlignment="1">
      <alignment vertical="center" wrapText="1"/>
    </xf>
    <xf numFmtId="0" fontId="1" fillId="12" borderId="11" xfId="0" applyFont="1" applyFill="1" applyBorder="1" applyAlignment="1">
      <alignment horizontal="left" vertical="center" wrapText="1"/>
    </xf>
    <xf numFmtId="0" fontId="0" fillId="9" borderId="12" xfId="0" applyFont="1" applyFill="1" applyBorder="1" applyAlignment="1">
      <alignment horizontal="left" vertical="center" wrapText="1"/>
    </xf>
    <xf numFmtId="49" fontId="0" fillId="9" borderId="11" xfId="0" applyNumberFormat="1" applyFont="1" applyFill="1" applyBorder="1" applyAlignment="1">
      <alignment vertical="center" wrapText="1"/>
    </xf>
    <xf numFmtId="49" fontId="1" fillId="9" borderId="11" xfId="0" applyNumberFormat="1" applyFont="1" applyFill="1" applyBorder="1" applyAlignment="1">
      <alignment vertical="center" wrapText="1"/>
    </xf>
    <xf numFmtId="49" fontId="13" fillId="8" borderId="11" xfId="0" applyNumberFormat="1" applyFont="1" applyFill="1" applyBorder="1" applyAlignment="1">
      <alignment vertical="center" wrapText="1"/>
    </xf>
    <xf numFmtId="0" fontId="0" fillId="9" borderId="11" xfId="0" applyFont="1" applyFill="1" applyBorder="1" applyAlignment="1">
      <alignment horizontal="left" vertical="center" wrapText="1"/>
    </xf>
    <xf numFmtId="0" fontId="1" fillId="14" borderId="2" xfId="0" applyFont="1" applyFill="1" applyBorder="1" applyAlignment="1">
      <alignment horizontal="left" vertical="center" wrapText="1"/>
    </xf>
    <xf numFmtId="0" fontId="1" fillId="7" borderId="11" xfId="0" applyFont="1" applyFill="1" applyBorder="1" applyAlignment="1">
      <alignment horizontal="left" vertical="center" wrapText="1"/>
    </xf>
    <xf numFmtId="0" fontId="0" fillId="9" borderId="2" xfId="0" applyFill="1" applyBorder="1" applyAlignment="1">
      <alignment horizontal="left" vertical="center" wrapText="1"/>
    </xf>
    <xf numFmtId="0" fontId="13" fillId="8" borderId="11" xfId="0" applyFont="1" applyFill="1" applyBorder="1" applyAlignment="1">
      <alignment vertical="center" wrapText="1"/>
    </xf>
    <xf numFmtId="0" fontId="1" fillId="8" borderId="11" xfId="0" applyFont="1" applyFill="1" applyBorder="1" applyAlignment="1">
      <alignment horizontal="left" vertical="center" wrapText="1"/>
    </xf>
    <xf numFmtId="49" fontId="12" fillId="9" borderId="2" xfId="0" applyNumberFormat="1" applyFont="1" applyFill="1" applyBorder="1" applyAlignment="1">
      <alignment vertical="center" wrapText="1"/>
    </xf>
    <xf numFmtId="49" fontId="0" fillId="9" borderId="12" xfId="0" applyNumberFormat="1" applyFont="1" applyFill="1" applyBorder="1" applyAlignment="1">
      <alignment vertical="center" wrapText="1"/>
    </xf>
    <xf numFmtId="49" fontId="1" fillId="9" borderId="12" xfId="0" applyNumberFormat="1" applyFont="1" applyFill="1" applyBorder="1" applyAlignment="1">
      <alignment vertical="center" wrapText="1"/>
    </xf>
    <xf numFmtId="49" fontId="13" fillId="8" borderId="12" xfId="0" applyNumberFormat="1" applyFont="1" applyFill="1" applyBorder="1" applyAlignment="1">
      <alignment vertical="center" wrapText="1"/>
    </xf>
    <xf numFmtId="0" fontId="1" fillId="8" borderId="3" xfId="0" applyFont="1" applyFill="1" applyBorder="1" applyAlignment="1">
      <alignment horizontal="left" vertical="center" wrapText="1"/>
    </xf>
    <xf numFmtId="0" fontId="0" fillId="9" borderId="4"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0" fillId="9" borderId="10" xfId="0" applyFont="1" applyFill="1" applyBorder="1" applyAlignment="1">
      <alignment horizontal="left" vertical="center" wrapText="1"/>
    </xf>
    <xf numFmtId="0" fontId="1" fillId="12" borderId="12" xfId="0" applyFont="1" applyFill="1" applyBorder="1" applyAlignment="1">
      <alignment horizontal="left" vertical="center" wrapText="1"/>
    </xf>
    <xf numFmtId="0" fontId="7" fillId="9" borderId="12" xfId="0" quotePrefix="1" applyFont="1" applyFill="1" applyBorder="1" applyAlignment="1">
      <alignment horizontal="left" vertical="center" wrapText="1"/>
    </xf>
    <xf numFmtId="0" fontId="7" fillId="9" borderId="2" xfId="0" applyFont="1" applyFill="1" applyBorder="1" applyAlignment="1">
      <alignment horizontal="left" vertical="center" wrapText="1"/>
    </xf>
    <xf numFmtId="0" fontId="1" fillId="14" borderId="12" xfId="0" applyFont="1" applyFill="1" applyBorder="1" applyAlignment="1">
      <alignment horizontal="left" vertical="center" wrapText="1"/>
    </xf>
    <xf numFmtId="0" fontId="0" fillId="9" borderId="14" xfId="0" applyFont="1" applyFill="1" applyBorder="1" applyAlignment="1">
      <alignment horizontal="left" vertical="center" wrapText="1"/>
    </xf>
    <xf numFmtId="49" fontId="12" fillId="9" borderId="12" xfId="0" applyNumberFormat="1" applyFont="1" applyFill="1" applyBorder="1" applyAlignment="1">
      <alignment vertical="center" wrapText="1"/>
    </xf>
    <xf numFmtId="0" fontId="15" fillId="15" borderId="15" xfId="0" applyFont="1" applyFill="1" applyBorder="1" applyAlignment="1">
      <alignment horizontal="left" vertical="center" wrapText="1"/>
    </xf>
    <xf numFmtId="0" fontId="15" fillId="15" borderId="16" xfId="0" applyFont="1" applyFill="1" applyBorder="1" applyAlignment="1">
      <alignment horizontal="left" vertical="center" wrapText="1"/>
    </xf>
    <xf numFmtId="0" fontId="15" fillId="16" borderId="16" xfId="0" applyFont="1" applyFill="1" applyBorder="1" applyAlignment="1">
      <alignment horizontal="left" vertical="center" wrapText="1"/>
    </xf>
    <xf numFmtId="0" fontId="15" fillId="11" borderId="17" xfId="0" applyFont="1" applyFill="1" applyBorder="1" applyAlignment="1">
      <alignment horizontal="left" vertical="center" wrapText="1"/>
    </xf>
    <xf numFmtId="0" fontId="2" fillId="6" borderId="0" xfId="0" applyFont="1" applyFill="1" applyAlignment="1">
      <alignment horizontal="left"/>
    </xf>
    <xf numFmtId="0" fontId="2" fillId="5" borderId="0" xfId="0" applyFont="1" applyFill="1" applyAlignment="1">
      <alignment horizontal="left"/>
    </xf>
    <xf numFmtId="0" fontId="2" fillId="6" borderId="0" xfId="0" applyFont="1" applyFill="1" applyAlignment="1">
      <alignment vertical="center"/>
    </xf>
    <xf numFmtId="0" fontId="16" fillId="2" borderId="0" xfId="0" applyFont="1" applyFill="1" applyAlignment="1">
      <alignment horizontal="left"/>
    </xf>
    <xf numFmtId="0" fontId="2" fillId="2" borderId="0" xfId="0" applyFont="1" applyFill="1" applyAlignment="1">
      <alignment horizontal="left"/>
    </xf>
    <xf numFmtId="0" fontId="11" fillId="2" borderId="0" xfId="0" applyFont="1" applyFill="1"/>
    <xf numFmtId="164" fontId="0" fillId="2" borderId="0" xfId="16" applyNumberFormat="1" applyFont="1" applyFill="1"/>
    <xf numFmtId="43" fontId="0" fillId="2" borderId="0" xfId="16" applyFont="1" applyFill="1"/>
    <xf numFmtId="3" fontId="0" fillId="2" borderId="0" xfId="0" applyNumberFormat="1" applyFill="1"/>
    <xf numFmtId="49" fontId="1" fillId="8" borderId="2" xfId="0" applyNumberFormat="1" applyFont="1" applyFill="1" applyBorder="1" applyAlignment="1">
      <alignment vertical="top" wrapText="1"/>
    </xf>
    <xf numFmtId="49" fontId="13" fillId="8" borderId="2" xfId="0" applyNumberFormat="1" applyFont="1" applyFill="1" applyBorder="1" applyAlignment="1">
      <alignment vertical="top" wrapText="1"/>
    </xf>
    <xf numFmtId="49" fontId="13" fillId="8" borderId="10" xfId="0" applyNumberFormat="1" applyFont="1" applyFill="1" applyBorder="1" applyAlignment="1">
      <alignment vertical="top" wrapText="1"/>
    </xf>
    <xf numFmtId="0" fontId="0" fillId="2" borderId="11" xfId="0" applyFill="1" applyBorder="1"/>
    <xf numFmtId="0" fontId="0" fillId="2" borderId="11" xfId="0" applyFill="1" applyBorder="1" applyAlignment="1">
      <alignment horizontal="center"/>
    </xf>
    <xf numFmtId="0" fontId="0" fillId="3" borderId="11" xfId="0" applyFill="1" applyBorder="1"/>
    <xf numFmtId="0" fontId="0" fillId="10" borderId="18" xfId="0" applyFill="1" applyBorder="1" applyAlignment="1">
      <alignment horizontal="center"/>
    </xf>
    <xf numFmtId="0" fontId="8" fillId="17" borderId="0" xfId="0" applyFont="1" applyFill="1" applyAlignment="1">
      <alignment horizontal="center"/>
    </xf>
    <xf numFmtId="0" fontId="8" fillId="17" borderId="0" xfId="0" applyFont="1" applyFill="1"/>
    <xf numFmtId="0" fontId="9" fillId="2" borderId="0" xfId="0" applyFont="1" applyFill="1"/>
    <xf numFmtId="0" fontId="10" fillId="2" borderId="0" xfId="0" applyFont="1" applyFill="1" applyAlignment="1">
      <alignment wrapText="1"/>
    </xf>
    <xf numFmtId="49" fontId="12" fillId="9" borderId="11" xfId="0" applyNumberFormat="1" applyFont="1" applyFill="1" applyBorder="1" applyAlignment="1">
      <alignment vertical="center" wrapText="1"/>
    </xf>
  </cellXfs>
  <cellStyles count="18">
    <cellStyle name="Comma" xfId="16" builtinId="3"/>
    <cellStyle name="Comma 2" xfId="2" xr:uid="{00000000-0005-0000-0000-000001000000}"/>
    <cellStyle name="Comma 2 2" xfId="3" xr:uid="{00000000-0005-0000-0000-000002000000}"/>
    <cellStyle name="Comma 3" xfId="4" xr:uid="{00000000-0005-0000-0000-000003000000}"/>
    <cellStyle name="Hyperlink 2" xfId="5" xr:uid="{00000000-0005-0000-0000-000004000000}"/>
    <cellStyle name="Neutral 2" xfId="17" xr:uid="{51387B05-388C-4285-AC1B-9C65F45732D0}"/>
    <cellStyle name="Normal" xfId="0" builtinId="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6" xfId="11" xr:uid="{00000000-0005-0000-0000-00000B000000}"/>
    <cellStyle name="Normal 7" xfId="12" xr:uid="{00000000-0005-0000-0000-00000C000000}"/>
    <cellStyle name="Normal 8" xfId="13" xr:uid="{00000000-0005-0000-0000-00000D000000}"/>
    <cellStyle name="Normal 9" xfId="14" xr:uid="{00000000-0005-0000-0000-00000E000000}"/>
    <cellStyle name="Percent 2" xfId="15" xr:uid="{00000000-0005-0000-0000-00000F000000}"/>
    <cellStyle name="Style 1" xfId="1" xr:uid="{00000000-0005-0000-0000-000010000000}"/>
  </cellStyles>
  <dxfs count="13">
    <dxf>
      <fill>
        <patternFill>
          <bgColor theme="6" tint="0.59996337778862885"/>
        </patternFill>
      </fill>
    </dxf>
    <dxf>
      <fill>
        <patternFill>
          <bgColor rgb="FF92D050"/>
        </patternFill>
      </fill>
    </dxf>
    <dxf>
      <fill>
        <patternFill>
          <bgColor theme="6" tint="0.59996337778862885"/>
        </patternFill>
      </fill>
    </dxf>
    <dxf>
      <fill>
        <patternFill>
          <bgColor theme="0" tint="-0.14996795556505021"/>
        </patternFill>
      </fill>
    </dxf>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medium">
          <color rgb="FFFFFFFF"/>
        </right>
        <top/>
        <bottom/>
      </border>
    </dxf>
    <dxf>
      <font>
        <b val="0"/>
        <i val="0"/>
        <strike val="0"/>
        <condense val="0"/>
        <extend val="0"/>
        <outline val="0"/>
        <shadow val="0"/>
        <u val="none"/>
        <vertAlign val="baseline"/>
        <sz val="11"/>
        <color theme="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11"/>
        <name val="Calibri"/>
        <scheme val="minor"/>
      </font>
      <fill>
        <patternFill patternType="solid">
          <fgColor indexed="64"/>
          <bgColor theme="4" tint="0.79998168889431442"/>
        </patternFill>
      </fill>
      <alignment horizontal="general"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2"/>
        <color theme="1"/>
        <name val="Calibri"/>
        <scheme val="minor"/>
      </font>
      <fill>
        <patternFill patternType="solid">
          <fgColor indexed="64"/>
          <bgColor theme="9" tint="0.79998168889431442"/>
        </patternFill>
      </fill>
      <alignment horizontal="general" vertical="center" textRotation="0" wrapText="1" indent="0" justifyLastLine="0" shrinkToFit="0" readingOrder="0"/>
      <border diagonalUp="0" diagonalDown="0" outline="0">
        <left style="medium">
          <color rgb="FFFFFFFF"/>
        </left>
        <right style="thin">
          <color theme="0"/>
        </right>
        <top/>
        <bottom/>
      </border>
    </dxf>
    <dxf>
      <border outline="0">
        <top style="thick">
          <color rgb="FFFFFFFF"/>
        </top>
      </border>
    </dxf>
    <dxf>
      <alignment vertical="center" textRotation="0" wrapText="1" indent="0" justifyLastLine="0" shrinkToFit="0" readingOrder="0"/>
    </dxf>
    <dxf>
      <border>
        <bottom style="medium">
          <color indexed="64"/>
        </bottom>
      </border>
    </dxf>
    <dxf>
      <font>
        <strike val="0"/>
        <outline val="0"/>
        <shadow val="0"/>
        <u val="none"/>
        <vertAlign val="baseline"/>
        <sz val="11"/>
        <color rgb="FFFFFFFF"/>
        <name val="Calibri"/>
        <scheme val="minor"/>
      </font>
    </dxf>
  </dxfs>
  <tableStyles count="0" defaultTableStyle="TableStyleMedium2" defaultPivotStyle="PivotStyleLight16"/>
  <colors>
    <mruColors>
      <color rgb="FF279ECE"/>
      <color rgb="FFFFFFCC"/>
      <color rgb="FFCFCFCF"/>
      <color rgb="FF4F81BD"/>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microsoft.com/office/2017/10/relationships/person" Target="persons/perso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emf"/><Relationship Id="rId1" Type="http://schemas.openxmlformats.org/officeDocument/2006/relationships/image" Target="../media/image6.png"/><Relationship Id="rId6" Type="http://schemas.openxmlformats.org/officeDocument/2006/relationships/image" Target="../media/image11.pn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7</xdr:row>
      <xdr:rowOff>400050</xdr:rowOff>
    </xdr:from>
    <xdr:to>
      <xdr:col>0</xdr:col>
      <xdr:colOff>759212</xdr:colOff>
      <xdr:row>7</xdr:row>
      <xdr:rowOff>1028770</xdr:rowOff>
    </xdr:to>
    <xdr:pic>
      <xdr:nvPicPr>
        <xdr:cNvPr id="2" name="Picture 1" descr="C:\Users\neeraja.bhavaraju\Downloads\noun_81215_cc.png">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rcRect b="15346"/>
        <a:stretch/>
      </xdr:blipFill>
      <xdr:spPr bwMode="auto">
        <a:xfrm>
          <a:off x="28575" y="2733675"/>
          <a:ext cx="730637" cy="628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10</xdr:row>
      <xdr:rowOff>438150</xdr:rowOff>
    </xdr:from>
    <xdr:to>
      <xdr:col>0</xdr:col>
      <xdr:colOff>772132</xdr:colOff>
      <xdr:row>10</xdr:row>
      <xdr:rowOff>1066081</xdr:rowOff>
    </xdr:to>
    <xdr:pic>
      <xdr:nvPicPr>
        <xdr:cNvPr id="3" name="Picture 2" descr="C:\Users\neeraja.bhavaraju\Downloads\noun_142824_cc.png">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47625" y="8486775"/>
          <a:ext cx="724507" cy="627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12</xdr:row>
      <xdr:rowOff>447675</xdr:rowOff>
    </xdr:from>
    <xdr:to>
      <xdr:col>0</xdr:col>
      <xdr:colOff>626621</xdr:colOff>
      <xdr:row>12</xdr:row>
      <xdr:rowOff>983836</xdr:rowOff>
    </xdr:to>
    <xdr:pic>
      <xdr:nvPicPr>
        <xdr:cNvPr id="4" name="Picture 3" descr="C:\Users\neeraja.bhavaraju\Downloads\noun_22779_cc.png">
          <a:extLst>
            <a:ext uri="{FF2B5EF4-FFF2-40B4-BE49-F238E27FC236}">
              <a16:creationId xmlns:a16="http://schemas.microsoft.com/office/drawing/2014/main" id="{00000000-0008-0000-0600-000004000000}"/>
            </a:ext>
          </a:extLst>
        </xdr:cNvPr>
        <xdr:cNvPicPr>
          <a:picLocks noChangeAspect="1" noChangeArrowheads="1"/>
        </xdr:cNvPicPr>
      </xdr:nvPicPr>
      <xdr:blipFill rotWithShape="1">
        <a:blip xmlns:r="http://schemas.openxmlformats.org/officeDocument/2006/relationships" r:embed="rId3" cstate="print">
          <a:duotone>
            <a:schemeClr val="accent1">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9525" y="11229975"/>
          <a:ext cx="617096" cy="536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409575</xdr:rowOff>
    </xdr:from>
    <xdr:to>
      <xdr:col>0</xdr:col>
      <xdr:colOff>718213</xdr:colOff>
      <xdr:row>20</xdr:row>
      <xdr:rowOff>1019988</xdr:rowOff>
    </xdr:to>
    <xdr:pic>
      <xdr:nvPicPr>
        <xdr:cNvPr id="5" name="Picture 4" descr="C:\Users\neeraja.bhavaraju\Downloads\noun_98760_cc.png">
          <a:extLst>
            <a:ext uri="{FF2B5EF4-FFF2-40B4-BE49-F238E27FC236}">
              <a16:creationId xmlns:a16="http://schemas.microsoft.com/office/drawing/2014/main" id="{00000000-0008-0000-0600-000005000000}"/>
            </a:ext>
          </a:extLst>
        </xdr:cNvPr>
        <xdr:cNvPicPr>
          <a:picLocks noChangeAspect="1" noChangeArrowheads="1"/>
        </xdr:cNvPicPr>
      </xdr:nvPicPr>
      <xdr:blipFill rotWithShape="1">
        <a:blip xmlns:r="http://schemas.openxmlformats.org/officeDocument/2006/relationships" r:embed="rId4" cstate="print">
          <a:duotone>
            <a:schemeClr val="accent1">
              <a:shade val="45000"/>
              <a:satMod val="135000"/>
            </a:schemeClr>
            <a:prstClr val="white"/>
          </a:duotone>
          <a:extLst>
            <a:ext uri="{28A0092B-C50C-407E-A947-70E740481C1C}">
              <a14:useLocalDpi xmlns:a14="http://schemas.microsoft.com/office/drawing/2010/main" val="0"/>
            </a:ext>
          </a:extLst>
        </a:blip>
        <a:srcRect l="2453" b="16478"/>
        <a:stretch/>
      </xdr:blipFill>
      <xdr:spPr bwMode="auto">
        <a:xfrm>
          <a:off x="0" y="23421975"/>
          <a:ext cx="718213" cy="610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27</xdr:row>
      <xdr:rowOff>438150</xdr:rowOff>
    </xdr:from>
    <xdr:to>
      <xdr:col>0</xdr:col>
      <xdr:colOff>693624</xdr:colOff>
      <xdr:row>27</xdr:row>
      <xdr:rowOff>1009256</xdr:rowOff>
    </xdr:to>
    <xdr:pic>
      <xdr:nvPicPr>
        <xdr:cNvPr id="6" name="Picture 5" descr="C:\Users\neeraja.bhavaraju\Downloads\noun_30986_cc.png">
          <a:extLst>
            <a:ext uri="{FF2B5EF4-FFF2-40B4-BE49-F238E27FC236}">
              <a16:creationId xmlns:a16="http://schemas.microsoft.com/office/drawing/2014/main" id="{00000000-0008-0000-0600-000006000000}"/>
            </a:ext>
          </a:extLst>
        </xdr:cNvPr>
        <xdr:cNvPicPr>
          <a:picLocks noChangeAspect="1" noChangeArrowheads="1"/>
        </xdr:cNvPicPr>
      </xdr:nvPicPr>
      <xdr:blipFill rotWithShape="1">
        <a:blip xmlns:r="http://schemas.openxmlformats.org/officeDocument/2006/relationships" r:embed="rId5" cstate="print">
          <a:duotone>
            <a:schemeClr val="accent1">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28575" y="32299275"/>
          <a:ext cx="665049" cy="5711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1171576</xdr:colOff>
      <xdr:row>6</xdr:row>
      <xdr:rowOff>138113</xdr:rowOff>
    </xdr:from>
    <xdr:to>
      <xdr:col>4</xdr:col>
      <xdr:colOff>114301</xdr:colOff>
      <xdr:row>9</xdr:row>
      <xdr:rowOff>78490</xdr:rowOff>
    </xdr:to>
    <xdr:sp macro="" textlink="">
      <xdr:nvSpPr>
        <xdr:cNvPr id="2" name="Chevron 1">
          <a:extLst>
            <a:ext uri="{FF2B5EF4-FFF2-40B4-BE49-F238E27FC236}">
              <a16:creationId xmlns:a16="http://schemas.microsoft.com/office/drawing/2014/main" id="{00000000-0008-0000-0700-000002000000}"/>
            </a:ext>
          </a:extLst>
        </xdr:cNvPr>
        <xdr:cNvSpPr/>
      </xdr:nvSpPr>
      <xdr:spPr>
        <a:xfrm>
          <a:off x="1171576" y="1204913"/>
          <a:ext cx="2276475" cy="511877"/>
        </a:xfrm>
        <a:prstGeom prst="chevron">
          <a:avLst>
            <a:gd name="adj" fmla="val 34600"/>
          </a:avLst>
        </a:prstGeom>
        <a:solidFill>
          <a:schemeClr val="accent1">
            <a:lumMod val="75000"/>
          </a:schemeClr>
        </a:solidFill>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r"/>
          <a:r>
            <a:rPr lang="en-US" sz="1200" b="1" kern="1200">
              <a:solidFill>
                <a:schemeClr val="lt1"/>
              </a:solidFill>
              <a:effectLst/>
              <a:latin typeface="+mn-lt"/>
              <a:ea typeface="+mn-ea"/>
              <a:cs typeface="+mn-cs"/>
            </a:rPr>
            <a:t>PLANIFICATION ET BUDGÉTISATION</a:t>
          </a:r>
          <a:endParaRPr lang="en-US" sz="1200">
            <a:effectLst/>
          </a:endParaRPr>
        </a:p>
      </xdr:txBody>
    </xdr:sp>
    <xdr:clientData/>
  </xdr:twoCellAnchor>
  <xdr:twoCellAnchor editAs="oneCell">
    <xdr:from>
      <xdr:col>1</xdr:col>
      <xdr:colOff>188768</xdr:colOff>
      <xdr:row>6</xdr:row>
      <xdr:rowOff>186715</xdr:rowOff>
    </xdr:from>
    <xdr:to>
      <xdr:col>1</xdr:col>
      <xdr:colOff>614753</xdr:colOff>
      <xdr:row>9</xdr:row>
      <xdr:rowOff>29888</xdr:rowOff>
    </xdr:to>
    <xdr:pic>
      <xdr:nvPicPr>
        <xdr:cNvPr id="7" name="Picture 6" descr="C:\Users\neeraja.bhavaraju\Downloads\noun_81215_cc.png">
          <a:extLst>
            <a:ext uri="{FF2B5EF4-FFF2-40B4-BE49-F238E27FC236}">
              <a16:creationId xmlns:a16="http://schemas.microsoft.com/office/drawing/2014/main" id="{00000000-0008-0000-0700-000007000000}"/>
            </a:ext>
          </a:extLst>
        </xdr:cNvPr>
        <xdr:cNvPicPr>
          <a:picLocks noChangeAspect="1" noChangeArrowheads="1"/>
        </xdr:cNvPicPr>
      </xdr:nvPicPr>
      <xdr:blipFill rotWithShape="1">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l="13037" b="15346"/>
        <a:stretch/>
      </xdr:blipFill>
      <xdr:spPr bwMode="auto">
        <a:xfrm>
          <a:off x="1379393" y="1253515"/>
          <a:ext cx="425985" cy="414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314325</xdr:colOff>
      <xdr:row>4</xdr:row>
      <xdr:rowOff>247650</xdr:rowOff>
    </xdr:from>
    <xdr:to>
      <xdr:col>3</xdr:col>
      <xdr:colOff>477130</xdr:colOff>
      <xdr:row>6</xdr:row>
      <xdr:rowOff>135217</xdr:rowOff>
    </xdr:to>
    <xdr:pic>
      <xdr:nvPicPr>
        <xdr:cNvPr id="12" name="Picture 11">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1390650"/>
          <a:ext cx="162805" cy="344767"/>
        </a:xfrm>
        <a:prstGeom prst="rect">
          <a:avLst/>
        </a:prstGeom>
        <a:noFill/>
        <a:ln w="9525">
          <a:noFill/>
          <a:miter lim="800000"/>
          <a:headEnd/>
          <a:tailEnd/>
        </a:ln>
        <a:effectLst/>
      </xdr:spPr>
    </xdr:pic>
    <xdr:clientData/>
  </xdr:twoCellAnchor>
  <xdr:twoCellAnchor editAs="oneCell">
    <xdr:from>
      <xdr:col>3</xdr:col>
      <xdr:colOff>587675</xdr:colOff>
      <xdr:row>14</xdr:row>
      <xdr:rowOff>71931</xdr:rowOff>
    </xdr:from>
    <xdr:to>
      <xdr:col>3</xdr:col>
      <xdr:colOff>932442</xdr:colOff>
      <xdr:row>15</xdr:row>
      <xdr:rowOff>44236</xdr:rowOff>
    </xdr:to>
    <xdr:pic>
      <xdr:nvPicPr>
        <xdr:cNvPr id="14" name="Picture 13">
          <a:extLst>
            <a:ext uri="{FF2B5EF4-FFF2-40B4-BE49-F238E27FC236}">
              <a16:creationId xmlns:a16="http://schemas.microsoft.com/office/drawing/2014/main" id="{00000000-0008-0000-07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rot="5400000">
          <a:off x="3952875" y="3100388"/>
          <a:ext cx="162805" cy="344767"/>
        </a:xfrm>
        <a:prstGeom prst="rect">
          <a:avLst/>
        </a:prstGeom>
        <a:noFill/>
        <a:ln w="9525">
          <a:noFill/>
          <a:miter lim="800000"/>
          <a:headEnd/>
          <a:tailEnd/>
        </a:ln>
        <a:effectLst/>
      </xdr:spPr>
    </xdr:pic>
    <xdr:clientData/>
  </xdr:twoCellAnchor>
  <xdr:twoCellAnchor>
    <xdr:from>
      <xdr:col>4</xdr:col>
      <xdr:colOff>76200</xdr:colOff>
      <xdr:row>13</xdr:row>
      <xdr:rowOff>19050</xdr:rowOff>
    </xdr:from>
    <xdr:to>
      <xdr:col>6</xdr:col>
      <xdr:colOff>161925</xdr:colOff>
      <xdr:row>17</xdr:row>
      <xdr:rowOff>57150</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3409950" y="2952750"/>
          <a:ext cx="1114425"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Noter chaque pays / district sur la base d'une matrice</a:t>
          </a:r>
        </a:p>
      </xdr:txBody>
    </xdr:sp>
    <xdr:clientData/>
  </xdr:twoCellAnchor>
  <xdr:twoCellAnchor editAs="oneCell">
    <xdr:from>
      <xdr:col>21</xdr:col>
      <xdr:colOff>219075</xdr:colOff>
      <xdr:row>7</xdr:row>
      <xdr:rowOff>0</xdr:rowOff>
    </xdr:from>
    <xdr:to>
      <xdr:col>21</xdr:col>
      <xdr:colOff>381880</xdr:colOff>
      <xdr:row>8</xdr:row>
      <xdr:rowOff>154267</xdr:rowOff>
    </xdr:to>
    <xdr:pic>
      <xdr:nvPicPr>
        <xdr:cNvPr id="16" name="Picture 15">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992225" y="1790700"/>
          <a:ext cx="162805" cy="344767"/>
        </a:xfrm>
        <a:prstGeom prst="rect">
          <a:avLst/>
        </a:prstGeom>
        <a:noFill/>
        <a:ln w="9525">
          <a:noFill/>
          <a:miter lim="800000"/>
          <a:headEnd/>
          <a:tailEnd/>
        </a:ln>
        <a:effectLst/>
      </xdr:spPr>
    </xdr:pic>
    <xdr:clientData/>
  </xdr:twoCellAnchor>
  <xdr:twoCellAnchor>
    <xdr:from>
      <xdr:col>5</xdr:col>
      <xdr:colOff>76201</xdr:colOff>
      <xdr:row>6</xdr:row>
      <xdr:rowOff>133351</xdr:rowOff>
    </xdr:from>
    <xdr:to>
      <xdr:col>9</xdr:col>
      <xdr:colOff>86982</xdr:colOff>
      <xdr:row>9</xdr:row>
      <xdr:rowOff>73728</xdr:rowOff>
    </xdr:to>
    <xdr:sp macro="" textlink="">
      <xdr:nvSpPr>
        <xdr:cNvPr id="17" name="Chevron 3">
          <a:extLst>
            <a:ext uri="{FF2B5EF4-FFF2-40B4-BE49-F238E27FC236}">
              <a16:creationId xmlns:a16="http://schemas.microsoft.com/office/drawing/2014/main" id="{48439BB0-4CA2-4717-84EA-787794B5A8FD}"/>
            </a:ext>
          </a:extLst>
        </xdr:cNvPr>
        <xdr:cNvSpPr/>
      </xdr:nvSpPr>
      <xdr:spPr>
        <a:xfrm>
          <a:off x="3719514" y="1728789"/>
          <a:ext cx="2463468" cy="511877"/>
        </a:xfrm>
        <a:prstGeom prst="chevron">
          <a:avLst>
            <a:gd name="adj" fmla="val 34600"/>
          </a:avLst>
        </a:prstGeom>
        <a:solidFill>
          <a:schemeClr val="accent1">
            <a:lumMod val="75000"/>
          </a:schemeClr>
        </a:solidFill>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r"/>
          <a:r>
            <a:rPr lang="en-GB" sz="1200" b="1" kern="1200">
              <a:solidFill>
                <a:schemeClr val="lt1"/>
              </a:solidFill>
              <a:effectLst/>
              <a:latin typeface="+mn-lt"/>
              <a:ea typeface="+mn-ea"/>
              <a:cs typeface="+mn-cs"/>
            </a:rPr>
            <a:t>GESTION DE LA </a:t>
          </a:r>
        </a:p>
        <a:p>
          <a:pPr algn="r"/>
          <a:r>
            <a:rPr lang="en-GB" sz="1200" b="1" kern="1200">
              <a:solidFill>
                <a:schemeClr val="lt1"/>
              </a:solidFill>
              <a:effectLst/>
              <a:latin typeface="+mn-lt"/>
              <a:ea typeface="+mn-ea"/>
              <a:cs typeface="+mn-cs"/>
            </a:rPr>
            <a:t>CHAÎNE LOGISTIQUE</a:t>
          </a:r>
          <a:endParaRPr lang="en-US" sz="1200">
            <a:effectLst/>
          </a:endParaRPr>
        </a:p>
      </xdr:txBody>
    </xdr:sp>
    <xdr:clientData/>
  </xdr:twoCellAnchor>
  <xdr:twoCellAnchor>
    <xdr:from>
      <xdr:col>9</xdr:col>
      <xdr:colOff>16560</xdr:colOff>
      <xdr:row>6</xdr:row>
      <xdr:rowOff>157163</xdr:rowOff>
    </xdr:from>
    <xdr:to>
      <xdr:col>13</xdr:col>
      <xdr:colOff>27340</xdr:colOff>
      <xdr:row>9</xdr:row>
      <xdr:rowOff>97540</xdr:rowOff>
    </xdr:to>
    <xdr:sp macro="" textlink="">
      <xdr:nvSpPr>
        <xdr:cNvPr id="18" name="Chevron 4">
          <a:extLst>
            <a:ext uri="{FF2B5EF4-FFF2-40B4-BE49-F238E27FC236}">
              <a16:creationId xmlns:a16="http://schemas.microsoft.com/office/drawing/2014/main" id="{BE81CD3B-75F3-4CCD-A598-C398827187D3}"/>
            </a:ext>
          </a:extLst>
        </xdr:cNvPr>
        <xdr:cNvSpPr/>
      </xdr:nvSpPr>
      <xdr:spPr>
        <a:xfrm>
          <a:off x="6112560" y="1752601"/>
          <a:ext cx="2463468" cy="511877"/>
        </a:xfrm>
        <a:prstGeom prst="chevron">
          <a:avLst>
            <a:gd name="adj" fmla="val 37680"/>
          </a:avLst>
        </a:prstGeom>
        <a:solidFill>
          <a:schemeClr val="accent1">
            <a:lumMod val="75000"/>
          </a:schemeClr>
        </a:solidFill>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r"/>
          <a:r>
            <a:rPr lang="en-GB" sz="1200" b="1" kern="1200">
              <a:solidFill>
                <a:schemeClr val="lt1"/>
              </a:solidFill>
              <a:effectLst/>
              <a:latin typeface="+mn-lt"/>
              <a:ea typeface="+mn-ea"/>
              <a:cs typeface="+mn-cs"/>
            </a:rPr>
            <a:t>PLATEFORMES DE </a:t>
          </a:r>
        </a:p>
        <a:p>
          <a:pPr algn="r"/>
          <a:r>
            <a:rPr lang="en-GB" sz="1200" b="1" kern="1200">
              <a:solidFill>
                <a:schemeClr val="lt1"/>
              </a:solidFill>
              <a:effectLst/>
              <a:latin typeface="+mn-lt"/>
              <a:ea typeface="+mn-ea"/>
              <a:cs typeface="+mn-cs"/>
            </a:rPr>
            <a:t>PRESTATION DE LA PrEP</a:t>
          </a:r>
          <a:endParaRPr lang="en-US" sz="1200">
            <a:effectLst/>
          </a:endParaRPr>
        </a:p>
      </xdr:txBody>
    </xdr:sp>
    <xdr:clientData/>
  </xdr:twoCellAnchor>
  <xdr:twoCellAnchor>
    <xdr:from>
      <xdr:col>13</xdr:col>
      <xdr:colOff>11041</xdr:colOff>
      <xdr:row>6</xdr:row>
      <xdr:rowOff>180975</xdr:rowOff>
    </xdr:from>
    <xdr:to>
      <xdr:col>17</xdr:col>
      <xdr:colOff>25070</xdr:colOff>
      <xdr:row>9</xdr:row>
      <xdr:rowOff>121352</xdr:rowOff>
    </xdr:to>
    <xdr:sp macro="" textlink="">
      <xdr:nvSpPr>
        <xdr:cNvPr id="19" name="Chevron 5">
          <a:extLst>
            <a:ext uri="{FF2B5EF4-FFF2-40B4-BE49-F238E27FC236}">
              <a16:creationId xmlns:a16="http://schemas.microsoft.com/office/drawing/2014/main" id="{4885A462-A103-4FFC-A783-300A0C16911C}"/>
            </a:ext>
          </a:extLst>
        </xdr:cNvPr>
        <xdr:cNvSpPr/>
      </xdr:nvSpPr>
      <xdr:spPr>
        <a:xfrm>
          <a:off x="8559729" y="1776413"/>
          <a:ext cx="2466716" cy="511877"/>
        </a:xfrm>
        <a:prstGeom prst="chevron">
          <a:avLst>
            <a:gd name="adj" fmla="val 34600"/>
          </a:avLst>
        </a:prstGeom>
        <a:solidFill>
          <a:schemeClr val="accent1">
            <a:lumMod val="75000"/>
          </a:schemeClr>
        </a:solidFill>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r"/>
          <a:r>
            <a:rPr lang="en-US" sz="1200" b="1" kern="1200">
              <a:solidFill>
                <a:schemeClr val="lt1"/>
              </a:solidFill>
              <a:effectLst/>
              <a:latin typeface="+mn-lt"/>
              <a:ea typeface="+mn-ea"/>
              <a:cs typeface="+mn-cs"/>
            </a:rPr>
            <a:t>ABSORPTION </a:t>
          </a:r>
        </a:p>
        <a:p>
          <a:pPr algn="r"/>
          <a:r>
            <a:rPr lang="en-US" sz="1200" b="1" kern="1200">
              <a:solidFill>
                <a:schemeClr val="lt1"/>
              </a:solidFill>
              <a:effectLst/>
              <a:latin typeface="+mn-lt"/>
              <a:ea typeface="+mn-ea"/>
              <a:cs typeface="+mn-cs"/>
            </a:rPr>
            <a:t>INDIVIDUELLE</a:t>
          </a:r>
          <a:endParaRPr lang="en-US" sz="1200">
            <a:effectLst/>
          </a:endParaRPr>
        </a:p>
      </xdr:txBody>
    </xdr:sp>
    <xdr:clientData/>
  </xdr:twoCellAnchor>
  <xdr:twoCellAnchor>
    <xdr:from>
      <xdr:col>16</xdr:col>
      <xdr:colOff>303827</xdr:colOff>
      <xdr:row>6</xdr:row>
      <xdr:rowOff>180975</xdr:rowOff>
    </xdr:from>
    <xdr:to>
      <xdr:col>20</xdr:col>
      <xdr:colOff>317855</xdr:colOff>
      <xdr:row>9</xdr:row>
      <xdr:rowOff>121352</xdr:rowOff>
    </xdr:to>
    <xdr:sp macro="" textlink="">
      <xdr:nvSpPr>
        <xdr:cNvPr id="20" name="Chevron 6">
          <a:extLst>
            <a:ext uri="{FF2B5EF4-FFF2-40B4-BE49-F238E27FC236}">
              <a16:creationId xmlns:a16="http://schemas.microsoft.com/office/drawing/2014/main" id="{4D8416B0-FDEC-423F-883D-5D4CE1D8FCB2}"/>
            </a:ext>
          </a:extLst>
        </xdr:cNvPr>
        <xdr:cNvSpPr/>
      </xdr:nvSpPr>
      <xdr:spPr>
        <a:xfrm>
          <a:off x="10995640" y="1776413"/>
          <a:ext cx="2466715" cy="511877"/>
        </a:xfrm>
        <a:prstGeom prst="chevron">
          <a:avLst>
            <a:gd name="adj" fmla="val 34600"/>
          </a:avLst>
        </a:prstGeom>
        <a:solidFill>
          <a:schemeClr val="accent1">
            <a:lumMod val="75000"/>
          </a:schemeClr>
        </a:solidFill>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r" rtl="0" eaLnBrk="1" latinLnBrk="0" hangingPunct="1"/>
          <a:r>
            <a:rPr lang="en-US" sz="1200" b="1" kern="1200">
              <a:solidFill>
                <a:schemeClr val="lt1"/>
              </a:solidFill>
              <a:effectLst/>
              <a:latin typeface="+mn-lt"/>
              <a:ea typeface="+mn-ea"/>
              <a:cs typeface="+mn-cs"/>
            </a:rPr>
            <a:t>UTILISATION </a:t>
          </a:r>
        </a:p>
        <a:p>
          <a:pPr algn="r" rtl="0" eaLnBrk="1" latinLnBrk="0" hangingPunct="1"/>
          <a:r>
            <a:rPr lang="en-US" sz="1200" b="1" kern="1200">
              <a:solidFill>
                <a:schemeClr val="lt1"/>
              </a:solidFill>
              <a:effectLst/>
              <a:latin typeface="+mn-lt"/>
              <a:ea typeface="+mn-ea"/>
              <a:cs typeface="+mn-cs"/>
            </a:rPr>
            <a:t>EFFICACE</a:t>
          </a:r>
          <a:r>
            <a:rPr lang="en-US" sz="1200" b="1" kern="1200" baseline="0">
              <a:solidFill>
                <a:schemeClr val="lt1"/>
              </a:solidFill>
              <a:effectLst/>
              <a:latin typeface="+mn-lt"/>
              <a:ea typeface="+mn-ea"/>
              <a:cs typeface="+mn-cs"/>
            </a:rPr>
            <a:t> </a:t>
          </a:r>
          <a:r>
            <a:rPr lang="en-US" sz="1200" b="1" kern="1200">
              <a:solidFill>
                <a:schemeClr val="lt1"/>
              </a:solidFill>
              <a:effectLst/>
              <a:latin typeface="+mn-lt"/>
              <a:ea typeface="+mn-ea"/>
              <a:cs typeface="+mn-cs"/>
            </a:rPr>
            <a:t>ET SUIVI</a:t>
          </a:r>
          <a:endParaRPr lang="en-US" sz="1200">
            <a:effectLst/>
          </a:endParaRPr>
        </a:p>
      </xdr:txBody>
    </xdr:sp>
    <xdr:clientData/>
  </xdr:twoCellAnchor>
  <xdr:twoCellAnchor editAs="oneCell">
    <xdr:from>
      <xdr:col>5</xdr:col>
      <xdr:colOff>330887</xdr:colOff>
      <xdr:row>7</xdr:row>
      <xdr:rowOff>37435</xdr:rowOff>
    </xdr:from>
    <xdr:to>
      <xdr:col>5</xdr:col>
      <xdr:colOff>703229</xdr:colOff>
      <xdr:row>8</xdr:row>
      <xdr:rowOff>169644</xdr:rowOff>
    </xdr:to>
    <xdr:pic>
      <xdr:nvPicPr>
        <xdr:cNvPr id="21" name="Picture 20" descr="C:\Users\neeraja.bhavaraju\Downloads\noun_142824_cc.png">
          <a:extLst>
            <a:ext uri="{FF2B5EF4-FFF2-40B4-BE49-F238E27FC236}">
              <a16:creationId xmlns:a16="http://schemas.microsoft.com/office/drawing/2014/main" id="{6129C2AE-4C4E-48BE-94AF-92FB0350745E}"/>
            </a:ext>
          </a:extLst>
        </xdr:cNvPr>
        <xdr:cNvPicPr>
          <a:picLocks noChangeAspect="1" noChangeArrowheads="1"/>
        </xdr:cNvPicPr>
      </xdr:nvPicPr>
      <xdr:blipFill rotWithShape="1">
        <a:blip xmlns:r="http://schemas.openxmlformats.org/officeDocument/2006/relationships" r:embed="rId3" cstate="print">
          <a:duotone>
            <a:schemeClr val="bg2">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3974200" y="1823373"/>
          <a:ext cx="372342" cy="322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223730</xdr:colOff>
      <xdr:row>7</xdr:row>
      <xdr:rowOff>10275</xdr:rowOff>
    </xdr:from>
    <xdr:to>
      <xdr:col>9</xdr:col>
      <xdr:colOff>710940</xdr:colOff>
      <xdr:row>9</xdr:row>
      <xdr:rowOff>53928</xdr:rowOff>
    </xdr:to>
    <xdr:pic>
      <xdr:nvPicPr>
        <xdr:cNvPr id="22" name="Picture 21" descr="C:\Users\neeraja.bhavaraju\Downloads\noun_22779_cc.png">
          <a:extLst>
            <a:ext uri="{FF2B5EF4-FFF2-40B4-BE49-F238E27FC236}">
              <a16:creationId xmlns:a16="http://schemas.microsoft.com/office/drawing/2014/main" id="{25A6EF2B-B611-4E45-9826-EF87B5F68D25}"/>
            </a:ext>
          </a:extLst>
        </xdr:cNvPr>
        <xdr:cNvPicPr>
          <a:picLocks noChangeAspect="1" noChangeArrowheads="1"/>
        </xdr:cNvPicPr>
      </xdr:nvPicPr>
      <xdr:blipFill rotWithShape="1">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6319730" y="1796213"/>
          <a:ext cx="487210" cy="424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177904</xdr:colOff>
      <xdr:row>7</xdr:row>
      <xdr:rowOff>5446</xdr:rowOff>
    </xdr:from>
    <xdr:to>
      <xdr:col>13</xdr:col>
      <xdr:colOff>744948</xdr:colOff>
      <xdr:row>9</xdr:row>
      <xdr:rowOff>106380</xdr:rowOff>
    </xdr:to>
    <xdr:pic>
      <xdr:nvPicPr>
        <xdr:cNvPr id="23" name="Picture 22" descr="C:\Users\neeraja.bhavaraju\Downloads\noun_98760_cc.png">
          <a:extLst>
            <a:ext uri="{FF2B5EF4-FFF2-40B4-BE49-F238E27FC236}">
              <a16:creationId xmlns:a16="http://schemas.microsoft.com/office/drawing/2014/main" id="{703F214A-4609-4F37-B3EA-65F469208621}"/>
            </a:ext>
          </a:extLst>
        </xdr:cNvPr>
        <xdr:cNvPicPr>
          <a:picLocks noChangeAspect="1" noChangeArrowheads="1"/>
        </xdr:cNvPicPr>
      </xdr:nvPicPr>
      <xdr:blipFill rotWithShape="1">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l="2453" b="16478"/>
        <a:stretch/>
      </xdr:blipFill>
      <xdr:spPr bwMode="auto">
        <a:xfrm>
          <a:off x="8726592" y="1791384"/>
          <a:ext cx="567044" cy="481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226247</xdr:colOff>
      <xdr:row>7</xdr:row>
      <xdr:rowOff>62685</xdr:rowOff>
    </xdr:from>
    <xdr:to>
      <xdr:col>17</xdr:col>
      <xdr:colOff>649109</xdr:colOff>
      <xdr:row>9</xdr:row>
      <xdr:rowOff>49141</xdr:rowOff>
    </xdr:to>
    <xdr:pic>
      <xdr:nvPicPr>
        <xdr:cNvPr id="24" name="Picture 23" descr="C:\Users\neeraja.bhavaraju\Downloads\noun_30986_cc.png">
          <a:extLst>
            <a:ext uri="{FF2B5EF4-FFF2-40B4-BE49-F238E27FC236}">
              <a16:creationId xmlns:a16="http://schemas.microsoft.com/office/drawing/2014/main" id="{28B6D68B-60AC-4EA2-B1F6-D6505029625C}"/>
            </a:ext>
          </a:extLst>
        </xdr:cNvPr>
        <xdr:cNvPicPr>
          <a:picLocks noChangeAspect="1" noChangeArrowheads="1"/>
        </xdr:cNvPicPr>
      </xdr:nvPicPr>
      <xdr:blipFill rotWithShape="1">
        <a:blip xmlns:r="http://schemas.openxmlformats.org/officeDocument/2006/relationships" r:embed="rId6" cstate="print">
          <a:duotone>
            <a:schemeClr val="bg2">
              <a:shade val="45000"/>
              <a:satMod val="135000"/>
            </a:schemeClr>
            <a:prstClr val="white"/>
          </a:duotone>
          <a:extLst>
            <a:ext uri="{28A0092B-C50C-407E-A947-70E740481C1C}">
              <a14:useLocalDpi xmlns:a14="http://schemas.microsoft.com/office/drawing/2010/main" val="0"/>
            </a:ext>
          </a:extLst>
        </a:blip>
        <a:srcRect b="13330"/>
        <a:stretch/>
      </xdr:blipFill>
      <xdr:spPr bwMode="auto">
        <a:xfrm>
          <a:off x="11227622" y="1848623"/>
          <a:ext cx="422862" cy="367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yle.muther\AppData\Roaming\Microsoft\Excel\Data%20Compendium_Kenya%20and%20Zimbabwe_v1_12052016%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hi360web.sharepoint.com/Users/kyle.muther/Box%20Sync/FHI02/Data/Data%20Compendium_Kenya%20and%20Zimbabwe__v4_1.9.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ia.seneviratne\AppData\Local\Microsoft\Windows\Temporary%20Internet%20Files\Content.Outlook\E98Q4AGY\Oral%20PrEP%20Planning%20Toolkit_Step%20One_Situation%20Analysis_Progress%20Monitoring%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R_Plan_4_PrEP_Toolkit_step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mbabwe"/>
      <sheetName val="Zim Scenarios 2"/>
      <sheetName val="ZIM SCENARIOS"/>
      <sheetName val="Zimbabwe (2)"/>
      <sheetName val="ZIM_2015Subnational District"/>
      <sheetName val="Summary"/>
      <sheetName val="New_Infections"/>
      <sheetName val="Pop by district"/>
      <sheetName val="ZIM_HealthFac_District_PSI"/>
      <sheetName val="ZIM_2015Subnational Province"/>
      <sheetName val="ZIM_CESSHAR"/>
      <sheetName val="Kenya"/>
      <sheetName val="Kenya- County Readiness"/>
      <sheetName val="Kenya NASCOP V2"/>
      <sheetName val="Kenya NASCOP"/>
      <sheetName val="2015 estimates"/>
      <sheetName val="Kenya_Adult HIV Stats 2014"/>
      <sheetName val="County-Facility Type"/>
      <sheetName val="County- Owner "/>
      <sheetName val="Kenya Facilities List"/>
      <sheetName val="Community Health Units"/>
      <sheetName val="DICES IN KENYA"/>
      <sheetName val="FSW by County"/>
      <sheetName val="MSM by County"/>
      <sheetName val="AYP PLHIV and TX by County"/>
      <sheetName val="AYP New Infections by County"/>
      <sheetName val="Kenya- John Stover"/>
      <sheetName val="Incidence Table-Prev Roadmap"/>
      <sheetName val="Pop by age group"/>
      <sheetName val="Pop 15-24 by gender"/>
      <sheetName val="Pop All by gender"/>
      <sheetName val="KEPH Definition"/>
      <sheetName val="Kenya All Counties for PPT"/>
      <sheetName val="2014 KDHS data"/>
      <sheetName val="Spectrum Trends"/>
      <sheetName val="Sheet1"/>
      <sheetName val="Sheet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3">
          <cell r="A3">
            <v>2015</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M_Summary"/>
      <sheetName val="ZIM_ Clusters + Scenearios"/>
      <sheetName val="ZIM_ Clusters + Scenearios (2)"/>
      <sheetName val="ZIM_Risk Factors Province"/>
      <sheetName val="ZIM_2015Subnational District"/>
      <sheetName val="ZIM_Infections Forecast"/>
      <sheetName val="ZIM_2015Subnational Province"/>
      <sheetName val="ZIM_15+ HIV - Pop by district"/>
      <sheetName val="ZIM_15+ Pop by district"/>
      <sheetName val="ZIM_SAPPHIRE DIST"/>
      <sheetName val="ZIM_HealthFac_District_PSI"/>
      <sheetName val="Kenya NASCOP"/>
      <sheetName val="KEN_Rollup"/>
      <sheetName val="KEN_DICES List"/>
      <sheetName val="KEN DICE Pivot Table"/>
      <sheetName val="KEN_County Readiness"/>
      <sheetName val="KEN_County Readiness Scoring"/>
      <sheetName val="KEPH levels for scoring"/>
      <sheetName val="KEN_HTC and ART Analysis"/>
      <sheetName val="KEN_ 15+ Population"/>
      <sheetName val="KEN_Data for Bubble Chart"/>
      <sheetName val="KEN_2015 Estimates"/>
      <sheetName val="KEN_2014 Estimates"/>
      <sheetName val="KEN_County-Facility Type"/>
      <sheetName val="County- Owner "/>
      <sheetName val="Sheet12"/>
      <sheetName val="KEN_County KEPH Levels"/>
      <sheetName val="KEN_Master Facilities List"/>
      <sheetName val="KEN_Community Health Units"/>
      <sheetName val="KEN_FACILITIES_HOMA BAY"/>
      <sheetName val="kEN_FACILITIES_NAIROBI"/>
      <sheetName val="KEN_FACILITIES_NAKURU"/>
      <sheetName val="KEN_FSW by County"/>
      <sheetName val="KEN_MSM by County"/>
      <sheetName val="KEN_PWID by County"/>
      <sheetName val="KEN_AYP PLHIV and TX by County"/>
      <sheetName val="KEN_AYP  Infections by County"/>
      <sheetName val="KEN_ Full 2015 Estimates"/>
      <sheetName val="Incidence Table-Prev Roadmap"/>
      <sheetName val="Pop by age group"/>
      <sheetName val="Pop 15-24 by gender"/>
      <sheetName val="Pop All by gender"/>
      <sheetName val="KEPH Definition"/>
      <sheetName val="Kenya All Counties for PPT"/>
      <sheetName val="2014 KDHS data"/>
      <sheetName val="Spectrum Trends"/>
      <sheetName val="Resource Needs+Gap by county"/>
      <sheetName val="Sheet1"/>
      <sheetName val="Sheet2"/>
      <sheetName val="Sheet14"/>
      <sheetName val="Sheet3"/>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3">
          <cell r="A3">
            <v>2015</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rpose and Use"/>
      <sheetName val="Country Worksheet"/>
      <sheetName val="Dashboard"/>
    </sheetNames>
    <sheetDataSet>
      <sheetData sheetId="0" refreshError="1"/>
      <sheetData sheetId="1">
        <row r="7">
          <cell r="S7" t="str">
            <v>Significant progress and/or momentum</v>
          </cell>
        </row>
        <row r="8">
          <cell r="S8" t="str">
            <v>Early progress</v>
          </cell>
        </row>
        <row r="9">
          <cell r="S9" t="str">
            <v>Limited progress</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Facility Readiness Intro"/>
      <sheetName val="5A. Basic Assessment"/>
      <sheetName val="5B. Comprehensive Assessment"/>
      <sheetName val="5C. ANC and PNC Assessment"/>
      <sheetName val="Sheet1"/>
    </sheetNames>
    <sheetDataSet>
      <sheetData sheetId="0"/>
      <sheetData sheetId="1">
        <row r="30">
          <cell r="A30" t="str">
            <v>Yes</v>
          </cell>
        </row>
        <row r="31">
          <cell r="A31" t="str">
            <v>Some</v>
          </cell>
        </row>
        <row r="32">
          <cell r="A32" t="str">
            <v>No</v>
          </cell>
        </row>
      </sheetData>
      <sheetData sheetId="2"/>
      <sheetData sheetId="3"/>
      <sheetData sheetId="4"/>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E31" totalsRowShown="0" headerRowDxfId="12" dataDxfId="10" headerRowBorderDxfId="11" tableBorderDxfId="9">
  <autoFilter ref="A7:E31" xr:uid="{00000000-0009-0000-0100-000001000000}"/>
  <tableColumns count="5">
    <tableColumn id="1" xr3:uid="{00000000-0010-0000-0000-000001000000}" name="CATÉGORIE" dataDxfId="8"/>
    <tableColumn id="2" xr3:uid="{00000000-0010-0000-0000-000002000000}" name="FACTEUR" dataDxfId="7"/>
    <tableColumn id="3" xr3:uid="{00000000-0010-0000-0000-000003000000}" name="INDICATEUR (s) POTENTIEL (s)" dataDxfId="6"/>
    <tableColumn id="4" xr3:uid="{00000000-0010-0000-0000-000004000000}" name="IMPLICATION" dataDxfId="5"/>
    <tableColumn id="5" xr3:uid="{00000000-0010-0000-0000-000005000000}" name="SOURCE (s) DE DONNÉES POTENTIELLES" dataDxfId="4"/>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Z32"/>
  <sheetViews>
    <sheetView zoomScale="80" zoomScaleNormal="80" workbookViewId="0">
      <pane ySplit="7" topLeftCell="A29" activePane="bottomLeft" state="frozen"/>
      <selection activeCell="B21" sqref="B21"/>
      <selection pane="bottomLeft" activeCell="B21" sqref="B21"/>
    </sheetView>
  </sheetViews>
  <sheetFormatPr defaultColWidth="9.1796875" defaultRowHeight="18.5" x14ac:dyDescent="0.45"/>
  <cols>
    <col min="1" max="1" width="19.453125" customWidth="1"/>
    <col min="2" max="2" width="36.81640625" style="8" customWidth="1"/>
    <col min="3" max="3" width="37" customWidth="1"/>
    <col min="4" max="4" width="40.453125" bestFit="1" customWidth="1"/>
    <col min="5" max="5" width="43.26953125" customWidth="1"/>
    <col min="6" max="9" width="37.453125" customWidth="1"/>
    <col min="10" max="10" width="75.81640625" customWidth="1"/>
    <col min="11" max="11" width="28.54296875" hidden="1" customWidth="1"/>
    <col min="12" max="21" width="9.1796875" style="1"/>
    <col min="22" max="22" width="16.54296875" style="1" bestFit="1" customWidth="1"/>
    <col min="23" max="23" width="15.1796875" style="1" bestFit="1" customWidth="1"/>
    <col min="24" max="24" width="16.54296875" style="1" bestFit="1" customWidth="1"/>
    <col min="25" max="26" width="16.1796875" style="1" bestFit="1" customWidth="1"/>
    <col min="27" max="16384" width="9.1796875" style="1"/>
  </cols>
  <sheetData>
    <row r="1" spans="1:26" ht="24" customHeight="1" x14ac:dyDescent="0.5">
      <c r="A1" s="65" t="s">
        <v>46</v>
      </c>
      <c r="B1" s="63"/>
      <c r="C1" s="63"/>
      <c r="D1" s="5"/>
      <c r="E1" s="5"/>
      <c r="F1" s="5"/>
      <c r="G1" s="5"/>
      <c r="H1" s="5"/>
      <c r="I1" s="5"/>
      <c r="J1" s="5"/>
    </row>
    <row r="2" spans="1:26" ht="24" customHeight="1" x14ac:dyDescent="0.5">
      <c r="A2" s="65" t="s">
        <v>48</v>
      </c>
      <c r="B2" s="63"/>
      <c r="C2" s="63"/>
      <c r="D2" s="5"/>
      <c r="E2" s="5"/>
      <c r="F2" s="5"/>
      <c r="G2" s="5"/>
      <c r="H2" s="5"/>
      <c r="I2" s="5"/>
      <c r="J2" s="5"/>
    </row>
    <row r="3" spans="1:26" ht="21" x14ac:dyDescent="0.5">
      <c r="A3" s="7" t="s">
        <v>47</v>
      </c>
      <c r="B3" s="64"/>
      <c r="C3" s="64"/>
      <c r="D3" s="6"/>
      <c r="E3" s="6"/>
      <c r="F3" s="6"/>
      <c r="G3" s="6"/>
      <c r="H3" s="6"/>
      <c r="I3" s="6"/>
      <c r="J3" s="6"/>
    </row>
    <row r="4" spans="1:26" ht="21" x14ac:dyDescent="0.5">
      <c r="A4" s="66"/>
      <c r="B4" s="67"/>
      <c r="C4" s="67"/>
      <c r="D4" s="1"/>
      <c r="E4" s="1"/>
      <c r="F4" s="1"/>
      <c r="G4" s="1"/>
      <c r="H4" s="1"/>
      <c r="I4" s="1"/>
      <c r="J4" s="1"/>
      <c r="K4" s="1"/>
    </row>
    <row r="5" spans="1:26" ht="14.5" x14ac:dyDescent="0.35">
      <c r="A5" s="1"/>
      <c r="B5" s="1"/>
      <c r="C5" s="1"/>
      <c r="D5" s="1"/>
      <c r="E5" s="1"/>
      <c r="F5" s="1"/>
      <c r="G5" s="1"/>
      <c r="H5" s="1"/>
      <c r="I5" s="1"/>
      <c r="J5" s="1"/>
      <c r="K5" s="1"/>
    </row>
    <row r="6" spans="1:26" ht="94.5" thickBot="1" x14ac:dyDescent="0.5">
      <c r="A6" s="1"/>
      <c r="B6" s="68"/>
      <c r="C6" s="1"/>
      <c r="D6" s="1"/>
      <c r="E6" s="1"/>
      <c r="F6" s="82" t="s">
        <v>44</v>
      </c>
      <c r="G6" s="3"/>
      <c r="H6" s="3"/>
      <c r="I6" s="3"/>
      <c r="J6" s="1"/>
      <c r="K6" s="1"/>
    </row>
    <row r="7" spans="1:26" ht="59.25" customHeight="1" thickTop="1" thickBot="1" x14ac:dyDescent="0.4">
      <c r="A7" s="62" t="s">
        <v>49</v>
      </c>
      <c r="B7" s="62" t="s">
        <v>50</v>
      </c>
      <c r="C7" s="62" t="s">
        <v>42</v>
      </c>
      <c r="D7" s="62" t="s">
        <v>21</v>
      </c>
      <c r="E7" s="62" t="s">
        <v>43</v>
      </c>
      <c r="F7" s="61" t="s">
        <v>45</v>
      </c>
      <c r="G7" s="61" t="s">
        <v>45</v>
      </c>
      <c r="H7" s="61" t="s">
        <v>75</v>
      </c>
      <c r="I7" s="61" t="s">
        <v>74</v>
      </c>
      <c r="J7" s="60" t="s">
        <v>58</v>
      </c>
      <c r="K7" s="59" t="s">
        <v>20</v>
      </c>
    </row>
    <row r="8" spans="1:26" ht="159.75" customHeight="1" x14ac:dyDescent="0.35">
      <c r="A8" s="72" t="s">
        <v>25</v>
      </c>
      <c r="B8" s="23" t="s">
        <v>51</v>
      </c>
      <c r="C8" s="22" t="s">
        <v>52</v>
      </c>
      <c r="D8" s="22" t="s">
        <v>53</v>
      </c>
      <c r="E8" s="22" t="s">
        <v>54</v>
      </c>
      <c r="F8" s="21" t="s">
        <v>55</v>
      </c>
      <c r="G8" s="21" t="s">
        <v>56</v>
      </c>
      <c r="H8" s="21" t="s">
        <v>57</v>
      </c>
      <c r="I8" s="21" t="s">
        <v>59</v>
      </c>
      <c r="J8" s="21" t="s">
        <v>60</v>
      </c>
      <c r="K8" s="25" t="s">
        <v>19</v>
      </c>
    </row>
    <row r="9" spans="1:26" ht="117" customHeight="1" x14ac:dyDescent="0.35">
      <c r="A9" s="37"/>
      <c r="B9" s="83" t="s">
        <v>211</v>
      </c>
      <c r="C9" s="35" t="s">
        <v>110</v>
      </c>
      <c r="D9" s="35" t="s">
        <v>111</v>
      </c>
      <c r="E9" s="35" t="s">
        <v>112</v>
      </c>
      <c r="F9" s="38" t="s">
        <v>113</v>
      </c>
      <c r="G9" s="21" t="s">
        <v>123</v>
      </c>
      <c r="H9" s="38" t="s">
        <v>124</v>
      </c>
      <c r="I9" s="38" t="s">
        <v>125</v>
      </c>
      <c r="J9" s="38" t="s">
        <v>126</v>
      </c>
      <c r="K9" s="40" t="s">
        <v>6</v>
      </c>
    </row>
    <row r="10" spans="1:26" ht="173.25" customHeight="1" thickBot="1" x14ac:dyDescent="0.4">
      <c r="A10" s="47"/>
      <c r="B10" s="58" t="s">
        <v>127</v>
      </c>
      <c r="C10" s="45" t="s">
        <v>128</v>
      </c>
      <c r="D10" s="45" t="s">
        <v>129</v>
      </c>
      <c r="E10" s="45" t="s">
        <v>140</v>
      </c>
      <c r="F10" s="57" t="s">
        <v>141</v>
      </c>
      <c r="G10" s="57" t="s">
        <v>41</v>
      </c>
      <c r="H10" s="57" t="s">
        <v>172</v>
      </c>
      <c r="I10" s="57" t="s">
        <v>173</v>
      </c>
      <c r="J10" s="34" t="s">
        <v>174</v>
      </c>
      <c r="K10" s="56" t="s">
        <v>2</v>
      </c>
    </row>
    <row r="11" spans="1:26" ht="134.25" customHeight="1" thickTop="1" x14ac:dyDescent="0.35">
      <c r="A11" s="73" t="s">
        <v>26</v>
      </c>
      <c r="B11" s="23" t="s">
        <v>61</v>
      </c>
      <c r="C11" s="22" t="s">
        <v>62</v>
      </c>
      <c r="D11" s="22" t="s">
        <v>63</v>
      </c>
      <c r="E11" s="22" t="s">
        <v>64</v>
      </c>
      <c r="F11" s="55" t="s">
        <v>65</v>
      </c>
      <c r="G11" s="55" t="s">
        <v>66</v>
      </c>
      <c r="H11" s="55" t="s">
        <v>67</v>
      </c>
      <c r="I11" s="55" t="s">
        <v>68</v>
      </c>
      <c r="J11" s="55" t="s">
        <v>69</v>
      </c>
      <c r="K11" s="25" t="s">
        <v>19</v>
      </c>
    </row>
    <row r="12" spans="1:26" ht="81" customHeight="1" thickBot="1" x14ac:dyDescent="0.4">
      <c r="A12" s="47"/>
      <c r="B12" s="46" t="s">
        <v>115</v>
      </c>
      <c r="C12" s="45" t="s">
        <v>116</v>
      </c>
      <c r="D12" s="45" t="s">
        <v>117</v>
      </c>
      <c r="E12" s="45" t="s">
        <v>114</v>
      </c>
      <c r="F12" s="34" t="s">
        <v>118</v>
      </c>
      <c r="G12" s="34" t="s">
        <v>119</v>
      </c>
      <c r="H12" s="34" t="s">
        <v>120</v>
      </c>
      <c r="I12" s="34" t="s">
        <v>121</v>
      </c>
      <c r="J12" s="54" t="s">
        <v>122</v>
      </c>
      <c r="K12" s="53" t="s">
        <v>19</v>
      </c>
    </row>
    <row r="13" spans="1:26" ht="165.75" customHeight="1" thickTop="1" x14ac:dyDescent="0.35">
      <c r="A13" s="73" t="s">
        <v>190</v>
      </c>
      <c r="B13" s="23" t="s">
        <v>142</v>
      </c>
      <c r="C13" s="22" t="s">
        <v>143</v>
      </c>
      <c r="D13" s="22" t="s">
        <v>144</v>
      </c>
      <c r="E13" s="22" t="s">
        <v>145</v>
      </c>
      <c r="F13" s="52" t="s">
        <v>146</v>
      </c>
      <c r="G13" s="52" t="s">
        <v>70</v>
      </c>
      <c r="H13" s="52" t="s">
        <v>72</v>
      </c>
      <c r="I13" s="52" t="s">
        <v>73</v>
      </c>
      <c r="J13" s="52" t="s">
        <v>71</v>
      </c>
      <c r="K13" s="29" t="s">
        <v>2</v>
      </c>
    </row>
    <row r="14" spans="1:26" ht="171.75" customHeight="1" x14ac:dyDescent="0.35">
      <c r="A14" s="37"/>
      <c r="B14" s="36" t="s">
        <v>130</v>
      </c>
      <c r="C14" s="35" t="s">
        <v>131</v>
      </c>
      <c r="D14" s="35" t="s">
        <v>132</v>
      </c>
      <c r="E14" s="35" t="s">
        <v>133</v>
      </c>
      <c r="F14" s="21" t="s">
        <v>134</v>
      </c>
      <c r="G14" s="21" t="s">
        <v>81</v>
      </c>
      <c r="H14" s="21" t="s">
        <v>80</v>
      </c>
      <c r="I14" s="21" t="s">
        <v>79</v>
      </c>
      <c r="J14" s="21" t="s">
        <v>76</v>
      </c>
      <c r="K14" s="43" t="s">
        <v>19</v>
      </c>
      <c r="V14" s="69"/>
      <c r="W14" s="70"/>
      <c r="X14" s="70" t="e">
        <f>#REF!*X18</f>
        <v>#REF!</v>
      </c>
      <c r="Y14" s="70"/>
      <c r="Z14" s="70"/>
    </row>
    <row r="15" spans="1:26" ht="118.5" customHeight="1" x14ac:dyDescent="0.35">
      <c r="A15" s="37"/>
      <c r="B15" s="36" t="s">
        <v>191</v>
      </c>
      <c r="C15" s="35" t="s">
        <v>192</v>
      </c>
      <c r="D15" s="35"/>
      <c r="E15" s="35"/>
      <c r="F15" s="38"/>
      <c r="G15" s="38"/>
      <c r="H15" s="38"/>
      <c r="I15" s="38"/>
      <c r="J15" s="38"/>
      <c r="K15" s="51"/>
      <c r="V15" s="69"/>
      <c r="W15" s="70"/>
      <c r="X15" s="70"/>
      <c r="Y15" s="70"/>
      <c r="Z15" s="70"/>
    </row>
    <row r="16" spans="1:26" ht="176.25" customHeight="1" x14ac:dyDescent="0.35">
      <c r="A16" s="37"/>
      <c r="B16" s="36" t="s">
        <v>160</v>
      </c>
      <c r="C16" s="35" t="s">
        <v>161</v>
      </c>
      <c r="D16" s="22" t="s">
        <v>147</v>
      </c>
      <c r="E16" s="22" t="s">
        <v>189</v>
      </c>
      <c r="F16" s="21" t="s">
        <v>162</v>
      </c>
      <c r="G16" s="21" t="s">
        <v>175</v>
      </c>
      <c r="H16" s="21" t="s">
        <v>178</v>
      </c>
      <c r="I16" s="21" t="s">
        <v>176</v>
      </c>
      <c r="J16" s="21" t="s">
        <v>177</v>
      </c>
      <c r="K16" s="25" t="s">
        <v>2</v>
      </c>
    </row>
    <row r="17" spans="1:26" ht="52.5" hidden="1" customHeight="1" thickBot="1" x14ac:dyDescent="0.4">
      <c r="A17" s="37"/>
      <c r="B17" s="36" t="s">
        <v>18</v>
      </c>
      <c r="C17" s="35" t="s">
        <v>11</v>
      </c>
      <c r="D17" s="35" t="s">
        <v>10</v>
      </c>
      <c r="E17" s="35" t="s">
        <v>9</v>
      </c>
      <c r="F17" s="49"/>
      <c r="G17" s="49"/>
      <c r="H17" s="49"/>
      <c r="I17" s="49"/>
      <c r="J17" s="21" t="s">
        <v>8</v>
      </c>
      <c r="K17" s="50" t="s">
        <v>2</v>
      </c>
      <c r="V17" s="1" t="s">
        <v>17</v>
      </c>
      <c r="W17" s="1" t="s">
        <v>16</v>
      </c>
      <c r="X17" s="1" t="s">
        <v>15</v>
      </c>
      <c r="Y17" s="1" t="s">
        <v>14</v>
      </c>
      <c r="Z17" s="1" t="s">
        <v>13</v>
      </c>
    </row>
    <row r="18" spans="1:26" ht="61.5" hidden="1" customHeight="1" thickTop="1" thickBot="1" x14ac:dyDescent="0.4">
      <c r="A18" s="37"/>
      <c r="B18" s="36" t="s">
        <v>12</v>
      </c>
      <c r="C18" s="35" t="s">
        <v>11</v>
      </c>
      <c r="D18" s="35" t="s">
        <v>10</v>
      </c>
      <c r="E18" s="35" t="s">
        <v>9</v>
      </c>
      <c r="F18" s="49"/>
      <c r="G18" s="49"/>
      <c r="H18" s="49"/>
      <c r="I18" s="49"/>
      <c r="J18" s="21" t="s">
        <v>8</v>
      </c>
      <c r="K18" s="48" t="s">
        <v>2</v>
      </c>
      <c r="V18" s="1">
        <f>94+158+3231</f>
        <v>3483</v>
      </c>
      <c r="W18" s="1">
        <f>15+31+213</f>
        <v>259</v>
      </c>
      <c r="X18" s="1">
        <f>4+272</f>
        <v>276</v>
      </c>
      <c r="Y18" s="1">
        <v>13</v>
      </c>
      <c r="Z18" s="1">
        <v>4</v>
      </c>
    </row>
    <row r="19" spans="1:26" ht="160.5" customHeight="1" x14ac:dyDescent="0.35">
      <c r="A19" s="37"/>
      <c r="B19" s="36" t="s">
        <v>138</v>
      </c>
      <c r="C19" s="35" t="s">
        <v>139</v>
      </c>
      <c r="D19" s="35" t="s">
        <v>137</v>
      </c>
      <c r="E19" s="35" t="s">
        <v>136</v>
      </c>
      <c r="F19" s="21" t="s">
        <v>135</v>
      </c>
      <c r="G19" s="21" t="s">
        <v>78</v>
      </c>
      <c r="H19" s="21" t="s">
        <v>77</v>
      </c>
      <c r="I19" s="21" t="s">
        <v>82</v>
      </c>
      <c r="J19" s="21" t="s">
        <v>83</v>
      </c>
      <c r="K19" s="43" t="s">
        <v>2</v>
      </c>
      <c r="V19" s="71"/>
      <c r="W19" s="71"/>
      <c r="X19" s="71"/>
      <c r="Y19" s="71"/>
      <c r="Z19" s="71"/>
    </row>
    <row r="20" spans="1:26" ht="170.25" customHeight="1" thickBot="1" x14ac:dyDescent="0.4">
      <c r="A20" s="47"/>
      <c r="B20" s="46" t="s">
        <v>186</v>
      </c>
      <c r="C20" s="45" t="s">
        <v>187</v>
      </c>
      <c r="D20" s="45" t="s">
        <v>147</v>
      </c>
      <c r="E20" s="45" t="s">
        <v>188</v>
      </c>
      <c r="F20" s="34" t="s">
        <v>212</v>
      </c>
      <c r="G20" s="34" t="s">
        <v>213</v>
      </c>
      <c r="H20" s="34" t="s">
        <v>214</v>
      </c>
      <c r="I20" s="34" t="s">
        <v>215</v>
      </c>
      <c r="J20" s="34" t="s">
        <v>216</v>
      </c>
      <c r="K20" s="25" t="s">
        <v>4</v>
      </c>
    </row>
    <row r="21" spans="1:26" ht="99" customHeight="1" thickTop="1" x14ac:dyDescent="0.35">
      <c r="A21" s="73" t="s">
        <v>195</v>
      </c>
      <c r="B21" s="44" t="s">
        <v>193</v>
      </c>
      <c r="C21" s="22" t="s">
        <v>194</v>
      </c>
      <c r="D21" s="22" t="s">
        <v>196</v>
      </c>
      <c r="E21" s="22" t="s">
        <v>151</v>
      </c>
      <c r="F21" s="21" t="s">
        <v>197</v>
      </c>
      <c r="G21" s="21" t="s">
        <v>198</v>
      </c>
      <c r="H21" s="21" t="s">
        <v>199</v>
      </c>
      <c r="I21" s="21" t="s">
        <v>200</v>
      </c>
      <c r="J21" s="21" t="s">
        <v>201</v>
      </c>
      <c r="K21" s="25" t="s">
        <v>2</v>
      </c>
    </row>
    <row r="22" spans="1:26" ht="100.5" customHeight="1" x14ac:dyDescent="0.35">
      <c r="A22" s="37"/>
      <c r="B22" s="36" t="s">
        <v>148</v>
      </c>
      <c r="C22" s="35" t="s">
        <v>149</v>
      </c>
      <c r="D22" s="35" t="s">
        <v>208</v>
      </c>
      <c r="E22" s="35" t="s">
        <v>151</v>
      </c>
      <c r="F22" s="38" t="s">
        <v>152</v>
      </c>
      <c r="G22" s="38" t="s">
        <v>84</v>
      </c>
      <c r="H22" s="38" t="s">
        <v>85</v>
      </c>
      <c r="I22" s="38" t="s">
        <v>86</v>
      </c>
      <c r="J22" s="21" t="s">
        <v>105</v>
      </c>
      <c r="K22" s="43" t="s">
        <v>2</v>
      </c>
    </row>
    <row r="23" spans="1:26" ht="65.25" customHeight="1" x14ac:dyDescent="0.35">
      <c r="A23" s="42"/>
      <c r="B23" s="36" t="s">
        <v>185</v>
      </c>
      <c r="C23" s="35" t="s">
        <v>202</v>
      </c>
      <c r="D23" s="35" t="s">
        <v>150</v>
      </c>
      <c r="E23" s="35" t="s">
        <v>7</v>
      </c>
      <c r="F23" s="41" t="s">
        <v>203</v>
      </c>
      <c r="G23" s="41" t="s">
        <v>89</v>
      </c>
      <c r="H23" s="41" t="s">
        <v>90</v>
      </c>
      <c r="I23" s="41" t="s">
        <v>91</v>
      </c>
      <c r="J23" s="38" t="s">
        <v>92</v>
      </c>
      <c r="K23" s="40" t="s">
        <v>6</v>
      </c>
    </row>
    <row r="24" spans="1:26" ht="153" customHeight="1" x14ac:dyDescent="0.35">
      <c r="A24" s="28"/>
      <c r="B24" s="23" t="s">
        <v>207</v>
      </c>
      <c r="C24" s="22" t="s">
        <v>206</v>
      </c>
      <c r="D24" s="22" t="s">
        <v>205</v>
      </c>
      <c r="E24" s="22" t="s">
        <v>204</v>
      </c>
      <c r="F24" s="21" t="s">
        <v>88</v>
      </c>
      <c r="G24" s="21" t="s">
        <v>88</v>
      </c>
      <c r="H24" s="21" t="s">
        <v>88</v>
      </c>
      <c r="I24" s="21" t="s">
        <v>88</v>
      </c>
      <c r="J24" s="38" t="s">
        <v>92</v>
      </c>
      <c r="K24" s="39" t="s">
        <v>2</v>
      </c>
    </row>
    <row r="25" spans="1:26" ht="83.25" customHeight="1" x14ac:dyDescent="0.35">
      <c r="A25" s="37"/>
      <c r="B25" s="36" t="s">
        <v>154</v>
      </c>
      <c r="C25" s="35" t="s">
        <v>155</v>
      </c>
      <c r="D25" s="35" t="s">
        <v>208</v>
      </c>
      <c r="E25" s="35" t="s">
        <v>5</v>
      </c>
      <c r="F25" s="21" t="s">
        <v>88</v>
      </c>
      <c r="G25" s="21" t="s">
        <v>88</v>
      </c>
      <c r="H25" s="21" t="s">
        <v>88</v>
      </c>
      <c r="I25" s="21" t="s">
        <v>88</v>
      </c>
      <c r="J25" s="38" t="s">
        <v>87</v>
      </c>
      <c r="K25" s="19" t="s">
        <v>4</v>
      </c>
    </row>
    <row r="26" spans="1:26" ht="90.75" customHeight="1" x14ac:dyDescent="0.35">
      <c r="A26" s="37"/>
      <c r="B26" s="36" t="s">
        <v>209</v>
      </c>
      <c r="C26" s="35" t="s">
        <v>163</v>
      </c>
      <c r="D26" s="35" t="s">
        <v>208</v>
      </c>
      <c r="E26" s="35" t="s">
        <v>5</v>
      </c>
      <c r="F26" s="38" t="s">
        <v>88</v>
      </c>
      <c r="G26" s="21" t="s">
        <v>88</v>
      </c>
      <c r="H26" s="38" t="s">
        <v>88</v>
      </c>
      <c r="I26" s="38" t="s">
        <v>88</v>
      </c>
      <c r="J26" s="38" t="s">
        <v>93</v>
      </c>
      <c r="K26" s="33" t="s">
        <v>4</v>
      </c>
    </row>
    <row r="27" spans="1:26" ht="105" customHeight="1" thickBot="1" x14ac:dyDescent="0.4">
      <c r="A27" s="37"/>
      <c r="B27" s="36" t="s">
        <v>165</v>
      </c>
      <c r="C27" s="35" t="s">
        <v>164</v>
      </c>
      <c r="D27" s="35" t="s">
        <v>208</v>
      </c>
      <c r="E27" s="35" t="s">
        <v>5</v>
      </c>
      <c r="F27" s="34" t="s">
        <v>88</v>
      </c>
      <c r="G27" s="34" t="s">
        <v>88</v>
      </c>
      <c r="H27" s="34" t="s">
        <v>88</v>
      </c>
      <c r="I27" s="34" t="s">
        <v>88</v>
      </c>
      <c r="J27" s="34" t="s">
        <v>94</v>
      </c>
      <c r="K27" s="33" t="s">
        <v>4</v>
      </c>
    </row>
    <row r="28" spans="1:26" ht="145.5" customHeight="1" thickTop="1" x14ac:dyDescent="0.35">
      <c r="A28" s="74" t="s">
        <v>153</v>
      </c>
      <c r="B28" s="32" t="s">
        <v>184</v>
      </c>
      <c r="C28" s="31" t="s">
        <v>183</v>
      </c>
      <c r="D28" s="31" t="s">
        <v>182</v>
      </c>
      <c r="E28" s="31" t="s">
        <v>3</v>
      </c>
      <c r="F28" s="30" t="s">
        <v>0</v>
      </c>
      <c r="G28" s="30" t="s">
        <v>95</v>
      </c>
      <c r="H28" s="30" t="s">
        <v>95</v>
      </c>
      <c r="I28" s="30" t="s">
        <v>95</v>
      </c>
      <c r="J28" s="21" t="s">
        <v>96</v>
      </c>
      <c r="K28" s="29" t="s">
        <v>2</v>
      </c>
    </row>
    <row r="29" spans="1:26" ht="138" customHeight="1" x14ac:dyDescent="0.35">
      <c r="A29" s="28"/>
      <c r="B29" s="27" t="s">
        <v>210</v>
      </c>
      <c r="C29" s="26" t="s">
        <v>159</v>
      </c>
      <c r="D29" s="26" t="s">
        <v>158</v>
      </c>
      <c r="E29" s="26" t="s">
        <v>157</v>
      </c>
      <c r="F29" s="21" t="s">
        <v>156</v>
      </c>
      <c r="G29" s="21" t="s">
        <v>97</v>
      </c>
      <c r="H29" s="21" t="s">
        <v>99</v>
      </c>
      <c r="I29" s="21" t="s">
        <v>100</v>
      </c>
      <c r="J29" s="21" t="s">
        <v>98</v>
      </c>
      <c r="K29" s="25" t="s">
        <v>2</v>
      </c>
    </row>
    <row r="30" spans="1:26" ht="148.5" customHeight="1" x14ac:dyDescent="0.35">
      <c r="A30" s="24"/>
      <c r="B30" s="23" t="s">
        <v>168</v>
      </c>
      <c r="C30" s="22" t="s">
        <v>166</v>
      </c>
      <c r="D30" s="22" t="s">
        <v>169</v>
      </c>
      <c r="E30" s="22" t="s">
        <v>167</v>
      </c>
      <c r="F30" s="21" t="s">
        <v>170</v>
      </c>
      <c r="G30" s="21" t="s">
        <v>101</v>
      </c>
      <c r="H30" s="21" t="s">
        <v>102</v>
      </c>
      <c r="I30" s="21" t="s">
        <v>103</v>
      </c>
      <c r="J30" s="20" t="s">
        <v>104</v>
      </c>
      <c r="K30" s="19" t="s">
        <v>1</v>
      </c>
    </row>
    <row r="31" spans="1:26" ht="148.5" customHeight="1" thickBot="1" x14ac:dyDescent="0.4">
      <c r="A31" s="18"/>
      <c r="B31" s="17" t="s">
        <v>181</v>
      </c>
      <c r="C31" s="14" t="s">
        <v>180</v>
      </c>
      <c r="D31" s="14" t="s">
        <v>179</v>
      </c>
      <c r="E31" s="14" t="s">
        <v>88</v>
      </c>
      <c r="F31" s="16" t="s">
        <v>171</v>
      </c>
      <c r="G31" s="15" t="s">
        <v>106</v>
      </c>
      <c r="H31" s="15" t="s">
        <v>107</v>
      </c>
      <c r="I31" s="15" t="s">
        <v>108</v>
      </c>
      <c r="J31" s="14" t="s">
        <v>109</v>
      </c>
      <c r="K31" s="13"/>
    </row>
    <row r="32" spans="1:26" s="2" customFormat="1" x14ac:dyDescent="0.45">
      <c r="A32" s="9"/>
      <c r="B32" s="12"/>
      <c r="C32" s="10"/>
      <c r="D32" s="10"/>
      <c r="E32" s="10"/>
      <c r="F32" s="11"/>
      <c r="G32" s="11"/>
      <c r="H32" s="11"/>
      <c r="I32" s="11"/>
      <c r="J32" s="10"/>
      <c r="K32" s="9"/>
    </row>
  </sheetData>
  <autoFilter ref="F7:J7" xr:uid="{00000000-0009-0000-0000-000006000000}"/>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5"/>
  <sheetViews>
    <sheetView tabSelected="1" zoomScale="80" zoomScaleNormal="80" workbookViewId="0">
      <selection activeCell="B21" sqref="B21"/>
    </sheetView>
  </sheetViews>
  <sheetFormatPr defaultColWidth="9.1796875" defaultRowHeight="14.5" x14ac:dyDescent="0.35"/>
  <cols>
    <col min="1" max="1" width="17.81640625" style="1" customWidth="1"/>
    <col min="2" max="2" width="18.453125" style="1" customWidth="1"/>
    <col min="3" max="3" width="12.81640625" style="1" bestFit="1" customWidth="1"/>
    <col min="4" max="4" width="14.54296875" style="1" customWidth="1"/>
    <col min="5" max="5" width="4.7265625" style="1" customWidth="1"/>
    <col min="6" max="7" width="12.81640625" style="1" bestFit="1" customWidth="1"/>
    <col min="8" max="8" width="12.81640625" style="1" customWidth="1"/>
    <col min="9" max="9" width="4.7265625" style="1" customWidth="1"/>
    <col min="10" max="11" width="12.81640625" style="1" bestFit="1" customWidth="1"/>
    <col min="12" max="12" width="13.26953125" style="1" customWidth="1"/>
    <col min="13" max="13" width="4.7265625" style="1" customWidth="1"/>
    <col min="14" max="16" width="12.81640625" style="1" bestFit="1" customWidth="1"/>
    <col min="17" max="17" width="4.7265625" style="1" customWidth="1"/>
    <col min="18" max="20" width="12.81640625" style="1" bestFit="1" customWidth="1"/>
    <col min="21" max="23" width="9.1796875" style="1"/>
    <col min="24" max="24" width="28.1796875" style="1" customWidth="1"/>
    <col min="25" max="16384" width="9.1796875" style="1"/>
  </cols>
  <sheetData>
    <row r="1" spans="1:24" ht="24" customHeight="1" x14ac:dyDescent="0.5">
      <c r="A1" s="65" t="s">
        <v>27</v>
      </c>
      <c r="B1" s="63"/>
      <c r="C1" s="63"/>
      <c r="D1" s="5"/>
      <c r="E1" s="5"/>
      <c r="F1" s="5"/>
      <c r="G1" s="5"/>
      <c r="H1" s="5"/>
      <c r="I1" s="5"/>
      <c r="J1" s="5"/>
      <c r="X1" s="4" t="s">
        <v>32</v>
      </c>
    </row>
    <row r="2" spans="1:24" ht="24" customHeight="1" x14ac:dyDescent="0.5">
      <c r="A2" s="65" t="s">
        <v>40</v>
      </c>
      <c r="B2" s="63"/>
      <c r="C2" s="63"/>
      <c r="D2" s="5"/>
      <c r="E2" s="5"/>
      <c r="F2" s="5"/>
      <c r="G2" s="5"/>
      <c r="H2" s="5"/>
      <c r="I2" s="5"/>
      <c r="J2" s="5"/>
      <c r="X2" s="4" t="s">
        <v>33</v>
      </c>
    </row>
    <row r="3" spans="1:24" ht="21" x14ac:dyDescent="0.5">
      <c r="A3" s="7" t="s">
        <v>39</v>
      </c>
      <c r="B3" s="64"/>
      <c r="C3" s="64"/>
      <c r="D3" s="6"/>
      <c r="E3" s="6"/>
      <c r="F3" s="6"/>
      <c r="G3" s="6"/>
      <c r="H3" s="6"/>
      <c r="I3" s="6"/>
      <c r="J3" s="6"/>
      <c r="X3" s="4" t="s">
        <v>34</v>
      </c>
    </row>
    <row r="4" spans="1:24" ht="21" x14ac:dyDescent="0.5">
      <c r="A4" s="81"/>
      <c r="B4" s="67"/>
      <c r="C4" s="67"/>
    </row>
    <row r="5" spans="1:24" ht="21" x14ac:dyDescent="0.5">
      <c r="A5" s="81"/>
      <c r="B5" s="67"/>
      <c r="C5" s="67"/>
      <c r="D5" s="3" t="s">
        <v>38</v>
      </c>
    </row>
    <row r="7" spans="1:24" x14ac:dyDescent="0.35">
      <c r="V7" s="3" t="s">
        <v>35</v>
      </c>
    </row>
    <row r="8" spans="1:24" x14ac:dyDescent="0.35">
      <c r="A8" s="3"/>
    </row>
    <row r="10" spans="1:24" x14ac:dyDescent="0.35">
      <c r="V10" s="80" t="s">
        <v>36</v>
      </c>
    </row>
    <row r="11" spans="1:24" x14ac:dyDescent="0.35">
      <c r="A11" s="77" t="s">
        <v>28</v>
      </c>
      <c r="B11" s="78" t="s">
        <v>29</v>
      </c>
      <c r="C11" s="78" t="s">
        <v>30</v>
      </c>
      <c r="D11" s="78" t="s">
        <v>31</v>
      </c>
      <c r="E11" s="76"/>
      <c r="F11" s="78" t="s">
        <v>29</v>
      </c>
      <c r="G11" s="78" t="s">
        <v>30</v>
      </c>
      <c r="H11" s="78" t="s">
        <v>31</v>
      </c>
      <c r="I11" s="75"/>
      <c r="J11" s="78" t="s">
        <v>29</v>
      </c>
      <c r="K11" s="78" t="s">
        <v>30</v>
      </c>
      <c r="L11" s="78" t="s">
        <v>31</v>
      </c>
      <c r="M11" s="75"/>
      <c r="N11" s="78" t="s">
        <v>29</v>
      </c>
      <c r="O11" s="78" t="s">
        <v>30</v>
      </c>
      <c r="P11" s="78" t="s">
        <v>31</v>
      </c>
      <c r="Q11" s="75"/>
      <c r="R11" s="78" t="s">
        <v>29</v>
      </c>
      <c r="S11" s="78" t="s">
        <v>30</v>
      </c>
      <c r="T11" s="78" t="s">
        <v>31</v>
      </c>
      <c r="V11" s="79" t="s">
        <v>37</v>
      </c>
    </row>
    <row r="12" spans="1:24" x14ac:dyDescent="0.35">
      <c r="A12" s="1" t="s">
        <v>22</v>
      </c>
      <c r="B12" s="1" t="s">
        <v>32</v>
      </c>
      <c r="V12" s="1">
        <f>SUM(2*COUNTIF(B12:T12, "strong"), 1*COUNTIF(B12:T12, "moderate"))</f>
        <v>0</v>
      </c>
    </row>
    <row r="13" spans="1:24" x14ac:dyDescent="0.35">
      <c r="A13" s="1" t="s">
        <v>23</v>
      </c>
      <c r="B13" s="1" t="s">
        <v>33</v>
      </c>
      <c r="V13" s="1">
        <f>SUM(2*COUNTIF(B13:T13, "strong"), 1*COUNTIF(B13:T13, "moderate"))</f>
        <v>0</v>
      </c>
    </row>
    <row r="14" spans="1:24" x14ac:dyDescent="0.35">
      <c r="A14" s="1" t="s">
        <v>24</v>
      </c>
      <c r="B14" s="1" t="s">
        <v>34</v>
      </c>
      <c r="V14" s="1">
        <f>SUM(2*COUNTIF(B14:T14, "strong"), 1*COUNTIF(B14:T14, "moderate"))</f>
        <v>0</v>
      </c>
    </row>
    <row r="15" spans="1:24" x14ac:dyDescent="0.35">
      <c r="V15" s="1">
        <f>SUM(2*COUNTIF(B15:T15, "strong"), 1*COUNTIF(B15:T15, "moderate"))</f>
        <v>0</v>
      </c>
    </row>
  </sheetData>
  <conditionalFormatting sqref="B12:T52">
    <cfRule type="cellIs" dxfId="3" priority="1" operator="equal">
      <formula>"Weak / may need investment"</formula>
    </cfRule>
    <cfRule type="cellIs" dxfId="2" priority="2" operator="equal">
      <formula>"Moderate"</formula>
    </cfRule>
    <cfRule type="cellIs" dxfId="1" priority="4" operator="equal">
      <formula>"Strong"</formula>
    </cfRule>
  </conditionalFormatting>
  <conditionalFormatting sqref="B52:T412">
    <cfRule type="cellIs" dxfId="0" priority="3" operator="equal">
      <formula>"Moderate"</formula>
    </cfRule>
  </conditionalFormatting>
  <dataValidations count="1">
    <dataValidation type="list" allowBlank="1" showInputMessage="1" showErrorMessage="1" sqref="B12:D52 F12:H52 J12:L52 N12:P52 R12:T52" xr:uid="{00000000-0002-0000-0700-000000000000}">
      <formula1>$X$1:$X$3</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7D8C6C4E1112438DD08413DBFD7380" ma:contentTypeVersion="11" ma:contentTypeDescription="Create a new document." ma:contentTypeScope="" ma:versionID="34c76fc60cf9fb19cdecc19e863eb642">
  <xsd:schema xmlns:xsd="http://www.w3.org/2001/XMLSchema" xmlns:xs="http://www.w3.org/2001/XMLSchema" xmlns:p="http://schemas.microsoft.com/office/2006/metadata/properties" xmlns:ns3="6e224a08-a3a8-423c-8728-4b5a79454683" xmlns:ns4="c10f8ab3-3b3e-4fbb-9b43-a016b1b95140" targetNamespace="http://schemas.microsoft.com/office/2006/metadata/properties" ma:root="true" ma:fieldsID="6b2e9aa1efe09a5b06319d2f72269b5f" ns3:_="" ns4:_="">
    <xsd:import namespace="6e224a08-a3a8-423c-8728-4b5a79454683"/>
    <xsd:import namespace="c10f8ab3-3b3e-4fbb-9b43-a016b1b951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KeyPoints" minOccurs="0"/>
                <xsd:element ref="ns4:MediaServiceKeyPoints" minOccurs="0"/>
                <xsd:element ref="ns4:MediaServiceAutoTag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224a08-a3a8-423c-8728-4b5a7945468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f8ab3-3b3e-4fbb-9b43-a016b1b9514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316694-D0AE-4A06-BC25-99E9D75B8350}">
  <ds:schemaRefs>
    <ds:schemaRef ds:uri="http://schemas.microsoft.com/sharepoint/v3/contenttype/forms"/>
  </ds:schemaRefs>
</ds:datastoreItem>
</file>

<file path=customXml/itemProps2.xml><?xml version="1.0" encoding="utf-8"?>
<ds:datastoreItem xmlns:ds="http://schemas.openxmlformats.org/officeDocument/2006/customXml" ds:itemID="{2C8870E5-EA58-460B-B699-20E605903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224a08-a3a8-423c-8728-4b5a79454683"/>
    <ds:schemaRef ds:uri="c10f8ab3-3b3e-4fbb-9b43-a016b1b951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1A1CD3-9172-44F6-961E-8B67DF393CEF}">
  <ds:schemaRefs>
    <ds:schemaRef ds:uri="http://purl.org/dc/term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10f8ab3-3b3e-4fbb-9b43-a016b1b95140"/>
    <ds:schemaRef ds:uri="6e224a08-a3a8-423c-8728-4b5a7945468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4A. Readiness Assessment Matrix</vt:lpstr>
      <vt:lpstr>4B Readiness Assessment 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Uribe</dc:creator>
  <cp:lastModifiedBy>Casey Bishopp</cp:lastModifiedBy>
  <dcterms:created xsi:type="dcterms:W3CDTF">2016-01-21T17:17:09Z</dcterms:created>
  <dcterms:modified xsi:type="dcterms:W3CDTF">2021-06-17T17:55:16Z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0x0101009C7D8C6C4E1112438DD08413DBFD7380</vt:lpwstr>
  </property>
</Properties>
</file>